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673DF300-D2FD-427F-97BD-4ABE526736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入力" sheetId="3" r:id="rId1"/>
    <sheet name="(1)" sheetId="1" r:id="rId2"/>
    <sheet name="(2)" sheetId="25" r:id="rId3"/>
    <sheet name="(3)" sheetId="26" r:id="rId4"/>
    <sheet name="Sheet1" sheetId="34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H36" i="26" l="1"/>
  <c r="E22" i="3" l="1"/>
  <c r="D38" i="1" s="1"/>
  <c r="F22" i="3"/>
  <c r="F38" i="1" s="1"/>
  <c r="G22" i="3"/>
  <c r="H38" i="1" s="1"/>
  <c r="H22" i="3"/>
  <c r="K38" i="1" s="1"/>
  <c r="I22" i="3"/>
  <c r="J22" i="3"/>
  <c r="K22" i="3"/>
  <c r="F38" i="25" s="1"/>
  <c r="L22" i="3"/>
  <c r="H38" i="25" s="1"/>
  <c r="M22" i="3"/>
  <c r="K38" i="25" s="1"/>
  <c r="N22" i="3"/>
  <c r="O22" i="3"/>
  <c r="D38" i="26" s="1"/>
  <c r="P22" i="3"/>
  <c r="F38" i="26" s="1"/>
  <c r="Q22" i="3"/>
  <c r="H38" i="26" s="1"/>
  <c r="R22" i="3"/>
  <c r="K38" i="26" s="1"/>
  <c r="AS22" i="3"/>
  <c r="D22" i="3"/>
  <c r="C36" i="25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0" i="26"/>
  <c r="K19" i="26"/>
  <c r="K18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0" i="26"/>
  <c r="H19" i="26"/>
  <c r="H18" i="26"/>
  <c r="F34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0" i="26"/>
  <c r="F19" i="26"/>
  <c r="F18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0" i="26"/>
  <c r="D19" i="26"/>
  <c r="D18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0" i="26"/>
  <c r="C19" i="26"/>
  <c r="C18" i="26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0" i="25"/>
  <c r="K19" i="25"/>
  <c r="K18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0" i="25"/>
  <c r="H19" i="25"/>
  <c r="H18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0" i="25"/>
  <c r="F19" i="25"/>
  <c r="F18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0" i="25"/>
  <c r="D19" i="25"/>
  <c r="D18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0" i="25"/>
  <c r="C19" i="25"/>
  <c r="C18" i="25"/>
  <c r="F31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0" i="1"/>
  <c r="K19" i="1"/>
  <c r="K1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0" i="1"/>
  <c r="H19" i="1"/>
  <c r="H18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0" i="1"/>
  <c r="F19" i="1"/>
  <c r="F18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0" i="1"/>
  <c r="D19" i="1"/>
  <c r="D18" i="1"/>
  <c r="D5" i="3"/>
  <c r="C21" i="1" s="1"/>
  <c r="C20" i="1"/>
  <c r="C19" i="1"/>
  <c r="C18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N5" i="3"/>
  <c r="C21" i="26" s="1"/>
  <c r="AS5" i="3"/>
  <c r="K5" i="3"/>
  <c r="F21" i="25" s="1"/>
  <c r="L5" i="3"/>
  <c r="H21" i="25" s="1"/>
  <c r="I5" i="3"/>
  <c r="C21" i="25" s="1"/>
  <c r="J5" i="3"/>
  <c r="D21" i="25" s="1"/>
  <c r="M5" i="3"/>
  <c r="K21" i="25" s="1"/>
  <c r="O5" i="3"/>
  <c r="D21" i="26" s="1"/>
  <c r="P5" i="3"/>
  <c r="F21" i="26" s="1"/>
  <c r="Q5" i="3"/>
  <c r="H21" i="26" s="1"/>
  <c r="R5" i="3"/>
  <c r="K21" i="26" s="1"/>
  <c r="H5" i="3"/>
  <c r="K21" i="1" s="1"/>
  <c r="E18" i="25"/>
  <c r="G18" i="25"/>
  <c r="I18" i="25"/>
  <c r="J18" i="25"/>
  <c r="L18" i="25"/>
  <c r="E19" i="25"/>
  <c r="G19" i="25"/>
  <c r="I19" i="25"/>
  <c r="J19" i="25"/>
  <c r="L19" i="25"/>
  <c r="N38" i="26"/>
  <c r="M38" i="26"/>
  <c r="B38" i="26"/>
  <c r="L19" i="26"/>
  <c r="J19" i="26"/>
  <c r="I19" i="26"/>
  <c r="G19" i="26"/>
  <c r="E19" i="26"/>
  <c r="L18" i="26"/>
  <c r="J18" i="26"/>
  <c r="I18" i="26"/>
  <c r="G18" i="26"/>
  <c r="E18" i="26"/>
  <c r="N38" i="25"/>
  <c r="M38" i="25"/>
  <c r="B38" i="25"/>
  <c r="G5" i="3"/>
  <c r="H21" i="1" s="1"/>
  <c r="E5" i="3"/>
  <c r="D21" i="1" s="1"/>
  <c r="F5" i="3"/>
  <c r="F21" i="1" s="1"/>
  <c r="L19" i="1"/>
  <c r="G19" i="1"/>
  <c r="J19" i="1"/>
  <c r="I19" i="1"/>
  <c r="E19" i="1"/>
  <c r="L18" i="1"/>
  <c r="J18" i="1"/>
  <c r="I18" i="1"/>
  <c r="G18" i="1"/>
  <c r="E18" i="1"/>
  <c r="M38" i="1"/>
  <c r="N38" i="1"/>
  <c r="C38" i="1" l="1"/>
  <c r="C38" i="26"/>
  <c r="M39" i="26" s="1"/>
  <c r="C38" i="25"/>
  <c r="B40" i="1"/>
  <c r="D38" i="25"/>
  <c r="E24" i="3"/>
  <c r="H39" i="25" l="1"/>
  <c r="H39" i="26"/>
  <c r="M39" i="25"/>
  <c r="H39" i="1"/>
  <c r="M39" i="1"/>
  <c r="M40" i="1"/>
  <c r="H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64歳以上の場合は『高齢者』を選択してください。</t>
        </r>
      </text>
    </comment>
    <comment ref="C1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上記以外の賃金
具体的な名称を入力してください</t>
        </r>
      </text>
    </comment>
  </commentList>
</comments>
</file>

<file path=xl/sharedStrings.xml><?xml version="1.0" encoding="utf-8"?>
<sst xmlns="http://schemas.openxmlformats.org/spreadsheetml/2006/main" count="181" uniqueCount="72">
  <si>
    <t>労働保険事務組合　首都圏建設産業ユニオン多摩北支部</t>
    <rPh sb="0" eb="2">
      <t>ロウドウ</t>
    </rPh>
    <rPh sb="2" eb="4">
      <t>ホケン</t>
    </rPh>
    <rPh sb="4" eb="6">
      <t>ジム</t>
    </rPh>
    <rPh sb="6" eb="8">
      <t>クミアイ</t>
    </rPh>
    <rPh sb="9" eb="12">
      <t>シュトケン</t>
    </rPh>
    <rPh sb="12" eb="14">
      <t>ケンセツ</t>
    </rPh>
    <rPh sb="14" eb="16">
      <t>サンギョウ</t>
    </rPh>
    <rPh sb="20" eb="22">
      <t>タマ</t>
    </rPh>
    <rPh sb="22" eb="23">
      <t>キタ</t>
    </rPh>
    <rPh sb="23" eb="25">
      <t>シブ</t>
    </rPh>
    <phoneticPr fontId="1"/>
  </si>
  <si>
    <t>労災保険及び一般拠出金・雇用保険</t>
    <rPh sb="0" eb="2">
      <t>ロウサイ</t>
    </rPh>
    <rPh sb="2" eb="4">
      <t>ホケン</t>
    </rPh>
    <rPh sb="4" eb="5">
      <t>オヨ</t>
    </rPh>
    <rPh sb="6" eb="8">
      <t>イッパン</t>
    </rPh>
    <rPh sb="8" eb="11">
      <t>キョシュツキン</t>
    </rPh>
    <rPh sb="12" eb="14">
      <t>コヨウ</t>
    </rPh>
    <rPh sb="14" eb="16">
      <t>ホケン</t>
    </rPh>
    <phoneticPr fontId="1"/>
  </si>
  <si>
    <t>代表者氏名</t>
    <rPh sb="0" eb="3">
      <t>ダイヒョウシャ</t>
    </rPh>
    <rPh sb="3" eb="5">
      <t>シメイ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</si>
  <si>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</si>
  <si>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1"/>
  </si>
  <si>
    <t>事業所の名称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</si>
  <si>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</si>
  <si>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事業の概要</t>
    <rPh sb="0" eb="2">
      <t>ジギョウ</t>
    </rPh>
    <rPh sb="3" eb="5">
      <t>ガイヨウ</t>
    </rPh>
    <phoneticPr fontId="1"/>
  </si>
  <si>
    <t>保険料率</t>
    <rPh sb="0" eb="2">
      <t>ホケン</t>
    </rPh>
    <rPh sb="2" eb="3">
      <t>リョウ</t>
    </rPh>
    <rPh sb="3" eb="4">
      <t>リツ</t>
    </rPh>
    <phoneticPr fontId="1"/>
  </si>
  <si>
    <t>㊞</t>
    <phoneticPr fontId="1"/>
  </si>
  <si>
    <t>※代表者氏名欄の印について　　法人事業所の場合は代表印、個人事業所の場合は朱肉を付けて認印を使用すること。</t>
    <rPh sb="1" eb="4">
      <t>ダイヒョウシャ</t>
    </rPh>
    <rPh sb="4" eb="6">
      <t>シメイ</t>
    </rPh>
    <rPh sb="6" eb="7">
      <t>ラン</t>
    </rPh>
    <rPh sb="8" eb="9">
      <t>イン</t>
    </rPh>
    <rPh sb="15" eb="17">
      <t>ホウジン</t>
    </rPh>
    <rPh sb="17" eb="20">
      <t>ジギョウショ</t>
    </rPh>
    <rPh sb="21" eb="23">
      <t>バアイ</t>
    </rPh>
    <rPh sb="24" eb="26">
      <t>ダイヒョウ</t>
    </rPh>
    <rPh sb="26" eb="27">
      <t>イン</t>
    </rPh>
    <rPh sb="28" eb="30">
      <t>コジン</t>
    </rPh>
    <rPh sb="30" eb="33">
      <t>ジギョウショ</t>
    </rPh>
    <rPh sb="34" eb="36">
      <t>バアイ</t>
    </rPh>
    <rPh sb="37" eb="39">
      <t>シュニク</t>
    </rPh>
    <rPh sb="40" eb="41">
      <t>ツ</t>
    </rPh>
    <rPh sb="43" eb="45">
      <t>ミトメイン</t>
    </rPh>
    <rPh sb="46" eb="48">
      <t>シヨウ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</si>
  <si>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</si>
  <si>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①事業所の常用従業員・職人について一人ずつ氏名を書き、月別に書き出してください。</t>
    <rPh sb="1" eb="4">
      <t>ジギョウショ</t>
    </rPh>
    <rPh sb="5" eb="7">
      <t>ジョウヨウ</t>
    </rPh>
    <rPh sb="7" eb="10">
      <t>ジュウギョウイン</t>
    </rPh>
    <rPh sb="11" eb="13">
      <t>ショクニン</t>
    </rPh>
    <rPh sb="17" eb="19">
      <t>ヒトリ</t>
    </rPh>
    <rPh sb="21" eb="23">
      <t>シメイ</t>
    </rPh>
    <rPh sb="24" eb="25">
      <t>カ</t>
    </rPh>
    <rPh sb="27" eb="29">
      <t>ツキベツ</t>
    </rPh>
    <rPh sb="30" eb="31">
      <t>カ</t>
    </rPh>
    <rPh sb="32" eb="33">
      <t>ダ</t>
    </rPh>
    <phoneticPr fontId="1"/>
  </si>
  <si>
    <t>②年度途中の退職者・採用者も忘れずに記入してください。</t>
    <rPh sb="1" eb="3">
      <t>ネンド</t>
    </rPh>
    <rPh sb="3" eb="5">
      <t>トチュウ</t>
    </rPh>
    <rPh sb="6" eb="9">
      <t>タイショクシャ</t>
    </rPh>
    <rPh sb="10" eb="13">
      <t>サイヨウシャ</t>
    </rPh>
    <rPh sb="14" eb="15">
      <t>ワス</t>
    </rPh>
    <rPh sb="18" eb="20">
      <t>キニュウ</t>
    </rPh>
    <phoneticPr fontId="1"/>
  </si>
  <si>
    <t>③臨時（アルバイト含む）の分はまとめて記入してください。</t>
    <rPh sb="1" eb="3">
      <t>リンジ</t>
    </rPh>
    <rPh sb="9" eb="10">
      <t>フク</t>
    </rPh>
    <rPh sb="13" eb="14">
      <t>ブン</t>
    </rPh>
    <rPh sb="19" eb="21">
      <t>キニュウ</t>
    </rPh>
    <phoneticPr fontId="1"/>
  </si>
  <si>
    <t>従業員氏名</t>
    <rPh sb="0" eb="3">
      <t>ジュウギョウイン</t>
    </rPh>
    <rPh sb="3" eb="5">
      <t>シメイ</t>
    </rPh>
    <phoneticPr fontId="1"/>
  </si>
  <si>
    <t>賃金支払月</t>
    <rPh sb="0" eb="2">
      <t>チンギン</t>
    </rPh>
    <rPh sb="2" eb="4">
      <t>シハライ</t>
    </rPh>
    <rPh sb="4" eb="5">
      <t>ツキ</t>
    </rPh>
    <phoneticPr fontId="1"/>
  </si>
  <si>
    <t>夏賞与</t>
    <rPh sb="0" eb="1">
      <t>ナツ</t>
    </rPh>
    <rPh sb="1" eb="3">
      <t>ショウヨ</t>
    </rPh>
    <phoneticPr fontId="1"/>
  </si>
  <si>
    <t>冬賞与</t>
    <rPh sb="0" eb="1">
      <t>フユ</t>
    </rPh>
    <rPh sb="1" eb="3">
      <t>ショウヨ</t>
    </rPh>
    <phoneticPr fontId="1"/>
  </si>
  <si>
    <t>延人数</t>
    <rPh sb="0" eb="1">
      <t>ノベ</t>
    </rPh>
    <rPh sb="1" eb="3">
      <t>ニンズウ</t>
    </rPh>
    <phoneticPr fontId="1"/>
  </si>
  <si>
    <t>１ヶ月平均使用労働者数</t>
    <rPh sb="2" eb="3">
      <t>ゲツ</t>
    </rPh>
    <rPh sb="3" eb="5">
      <t>ヘイキン</t>
    </rPh>
    <rPh sb="5" eb="7">
      <t>シヨウ</t>
    </rPh>
    <rPh sb="7" eb="10">
      <t>ロウドウシャ</t>
    </rPh>
    <rPh sb="10" eb="11">
      <t>スウ</t>
    </rPh>
    <phoneticPr fontId="1"/>
  </si>
  <si>
    <t>見込み賃金額</t>
    <rPh sb="0" eb="2">
      <t>ミコ</t>
    </rPh>
    <rPh sb="3" eb="6">
      <t>チンギンガク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</si>
  <si>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</si>
  <si>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</si>
  <si>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特別加入者</t>
    <rPh sb="0" eb="2">
      <t>トクベツ</t>
    </rPh>
    <rPh sb="2" eb="5">
      <t>カニュウシャ</t>
    </rPh>
    <phoneticPr fontId="1"/>
  </si>
  <si>
    <t>関係</t>
    <rPh sb="0" eb="2">
      <t>カンケイ</t>
    </rPh>
    <phoneticPr fontId="1"/>
  </si>
  <si>
    <t>給付基礎日額</t>
    <rPh sb="0" eb="2">
      <t>キュウフ</t>
    </rPh>
    <rPh sb="2" eb="4">
      <t>キソ</t>
    </rPh>
    <rPh sb="4" eb="6">
      <t>ニチガク</t>
    </rPh>
    <phoneticPr fontId="1"/>
  </si>
  <si>
    <t>雇用保険
対象者数</t>
    <rPh sb="0" eb="2">
      <t>コヨウ</t>
    </rPh>
    <rPh sb="2" eb="4">
      <t>ホケン</t>
    </rPh>
    <rPh sb="5" eb="8">
      <t>タイショウシャ</t>
    </rPh>
    <rPh sb="8" eb="9">
      <t>スウ</t>
    </rPh>
    <phoneticPr fontId="1"/>
  </si>
  <si>
    <t>電話番号</t>
    <rPh sb="0" eb="2">
      <t>デンワ</t>
    </rPh>
    <rPh sb="2" eb="4">
      <t>バンゴウ</t>
    </rPh>
    <phoneticPr fontId="1"/>
  </si>
  <si>
    <t>／1000</t>
    <phoneticPr fontId="1"/>
  </si>
  <si>
    <t>区分</t>
    <rPh sb="0" eb="2">
      <t>クブン</t>
    </rPh>
    <phoneticPr fontId="1"/>
  </si>
  <si>
    <t>常時使用</t>
    <rPh sb="0" eb="2">
      <t>ジョウジ</t>
    </rPh>
    <rPh sb="2" eb="4">
      <t>シヨウ</t>
    </rPh>
    <phoneticPr fontId="1"/>
  </si>
  <si>
    <t>労働者数</t>
    <phoneticPr fontId="1"/>
  </si>
  <si>
    <t>の事業</t>
    <rPh sb="1" eb="3">
      <t>ジギョウ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</si>
  <si>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</si>
  <si>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</si>
  <si>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</si>
  <si>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</si>
  <si>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</si>
  <si>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賃金総額</t>
    <rPh sb="0" eb="2">
      <t>チンギン</t>
    </rPh>
    <rPh sb="2" eb="4">
      <t>ソウガク</t>
    </rPh>
    <phoneticPr fontId="1"/>
  </si>
  <si>
    <t>雇用保険分</t>
    <rPh sb="0" eb="2">
      <t>コヨウ</t>
    </rPh>
    <rPh sb="2" eb="4">
      <t>ホケン</t>
    </rPh>
    <rPh sb="4" eb="5">
      <t>ブン</t>
    </rPh>
    <phoneticPr fontId="1"/>
  </si>
  <si>
    <t>※毎月末被保険者</t>
    <rPh sb="1" eb="3">
      <t>マイツキ</t>
    </rPh>
    <rPh sb="3" eb="4">
      <t>マツ</t>
    </rPh>
    <rPh sb="4" eb="8">
      <t>ヒホケンシャ</t>
    </rPh>
    <phoneticPr fontId="1"/>
  </si>
  <si>
    <t>臨時工
アルバイト等</t>
    <rPh sb="0" eb="2">
      <t>リンジ</t>
    </rPh>
    <rPh sb="2" eb="3">
      <t>コウ</t>
    </rPh>
    <rPh sb="9" eb="10">
      <t>ナド</t>
    </rPh>
    <phoneticPr fontId="1"/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</si>
  <si>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</si>
  <si>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</si>
  <si>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</si>
  <si>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</si>
  <si>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</si>
  <si>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</si>
  <si>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</si>
  <si>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</si>
  <si>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</si>
  <si>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</si>
  <si>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</si>
  <si>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</si>
  <si>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</si>
  <si>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</si>
  <si>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１月</t>
  </si>
  <si>
    <t>４月</t>
    <phoneticPr fontId="1"/>
  </si>
  <si>
    <t>一般</t>
    <rPh sb="0" eb="2">
      <t>イッパン</t>
    </rPh>
    <phoneticPr fontId="1"/>
  </si>
  <si>
    <t>高齢者</t>
    <rPh sb="0" eb="3">
      <t>コウレイシャ</t>
    </rPh>
    <phoneticPr fontId="1"/>
  </si>
  <si>
    <t>賃金額</t>
    <rPh sb="0" eb="3">
      <t>チンギンガク</t>
    </rPh>
    <phoneticPr fontId="1"/>
  </si>
  <si>
    <t>No.</t>
    <phoneticPr fontId="1"/>
  </si>
  <si>
    <t>夏賞与</t>
    <rPh sb="0" eb="1">
      <t>ナツ</t>
    </rPh>
    <rPh sb="1" eb="3">
      <t>ショウヨ</t>
    </rPh>
    <phoneticPr fontId="1"/>
  </si>
  <si>
    <t>冬賞与</t>
    <rPh sb="0" eb="1">
      <t>フユ</t>
    </rPh>
    <rPh sb="1" eb="3">
      <t>ショウヨ</t>
    </rPh>
    <phoneticPr fontId="1"/>
  </si>
  <si>
    <t>生年月日</t>
    <rPh sb="0" eb="2">
      <t>セイネン</t>
    </rPh>
    <rPh sb="2" eb="4">
      <t>ガッピ</t>
    </rPh>
    <phoneticPr fontId="1"/>
  </si>
  <si>
    <t>合　計</t>
    <rPh sb="0" eb="1">
      <t>ア</t>
    </rPh>
    <rPh sb="2" eb="3">
      <t>ケイ</t>
    </rPh>
    <phoneticPr fontId="1"/>
  </si>
  <si>
    <t>総合計</t>
    <rPh sb="0" eb="1">
      <t>ソウ</t>
    </rPh>
    <rPh sb="1" eb="3">
      <t>ゴウケイ</t>
    </rPh>
    <phoneticPr fontId="1"/>
  </si>
  <si>
    <t>2019年度確定基礎賃金報告・2020年度労働保険加入継続申請書</t>
    <rPh sb="4" eb="6">
      <t>ネンド</t>
    </rPh>
    <rPh sb="6" eb="8">
      <t>カクテイ</t>
    </rPh>
    <rPh sb="8" eb="10">
      <t>キソ</t>
    </rPh>
    <rPh sb="10" eb="12">
      <t>チンギン</t>
    </rPh>
    <rPh sb="12" eb="14">
      <t>ホウコク</t>
    </rPh>
    <rPh sb="19" eb="21">
      <t>ネンド</t>
    </rPh>
    <rPh sb="21" eb="23">
      <t>ロウドウ</t>
    </rPh>
    <rPh sb="23" eb="25">
      <t>ホケン</t>
    </rPh>
    <rPh sb="25" eb="27">
      <t>カニュウ</t>
    </rPh>
    <rPh sb="27" eb="29">
      <t>ケイゾク</t>
    </rPh>
    <rPh sb="29" eb="32">
      <t>シンセイショ</t>
    </rPh>
    <phoneticPr fontId="1"/>
  </si>
  <si>
    <t>１　2019年度確定賃金報告</t>
    <rPh sb="6" eb="8">
      <t>ネンド</t>
    </rPh>
    <rPh sb="8" eb="10">
      <t>カクテイ</t>
    </rPh>
    <rPh sb="10" eb="12">
      <t>チンギン</t>
    </rPh>
    <rPh sb="12" eb="14">
      <t>ホウコク</t>
    </rPh>
    <phoneticPr fontId="1"/>
  </si>
  <si>
    <t>２　2020年度労働保険加入申請書</t>
    <rPh sb="6" eb="7">
      <t>ネン</t>
    </rPh>
    <rPh sb="7" eb="8">
      <t>ド</t>
    </rPh>
    <rPh sb="8" eb="10">
      <t>ロウドウ</t>
    </rPh>
    <rPh sb="10" eb="12">
      <t>ホケン</t>
    </rPh>
    <rPh sb="12" eb="14">
      <t>カニュウ</t>
    </rPh>
    <rPh sb="14" eb="17">
      <t>シンセイショ</t>
    </rPh>
    <phoneticPr fontId="1"/>
  </si>
  <si>
    <t>私は、2020年度労災保険・雇用保険について下記の通り申請致します。</t>
    <rPh sb="0" eb="1">
      <t>ワタシ</t>
    </rPh>
    <rPh sb="7" eb="8">
      <t>ネン</t>
    </rPh>
    <rPh sb="8" eb="9">
      <t>ド</t>
    </rPh>
    <rPh sb="9" eb="11">
      <t>ロウサイ</t>
    </rPh>
    <rPh sb="11" eb="13">
      <t>ホケン</t>
    </rPh>
    <rPh sb="14" eb="16">
      <t>コヨウ</t>
    </rPh>
    <rPh sb="16" eb="18">
      <t>ホケン</t>
    </rPh>
    <rPh sb="22" eb="24">
      <t>カキ</t>
    </rPh>
    <rPh sb="25" eb="26">
      <t>トオ</t>
    </rPh>
    <rPh sb="27" eb="30">
      <t>シンセイイタ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</si>
</sst>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&quot;人&quot;"/>
    <numFmt numFmtId="177" formatCode="#,##0_ "/>
    <numFmt numFmtId="178" formatCode="0&quot;歳&quot;"/>
    <numFmt numFmtId="179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>
      <alignment vertical="center"/>
    </xf>
    <xf numFmtId="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1" fontId="3" fillId="0" borderId="19" xfId="0" applyNumberFormat="1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1" fontId="3" fillId="0" borderId="21" xfId="0" applyNumberFormat="1" applyFont="1" applyBorder="1" applyAlignment="1">
      <alignment vertical="center" shrinkToFit="1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>
      <alignment vertical="center"/>
    </xf>
    <xf numFmtId="177" fontId="3" fillId="0" borderId="0" xfId="0" applyNumberFormat="1" applyFont="1" applyAlignment="1">
      <alignment vertical="center" shrinkToFit="1"/>
    </xf>
    <xf numFmtId="177" fontId="3" fillId="0" borderId="28" xfId="0" applyNumberFormat="1" applyFont="1" applyBorder="1" applyAlignment="1">
      <alignment vertical="center" shrinkToFit="1"/>
    </xf>
    <xf numFmtId="0" fontId="3" fillId="0" borderId="29" xfId="0" applyFont="1" applyBorder="1">
      <alignment vertical="center"/>
    </xf>
    <xf numFmtId="177" fontId="3" fillId="0" borderId="30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vertical="center" shrinkToFit="1"/>
    </xf>
    <xf numFmtId="176" fontId="3" fillId="0" borderId="35" xfId="0" applyNumberFormat="1" applyFont="1" applyBorder="1">
      <alignment vertical="center"/>
    </xf>
    <xf numFmtId="176" fontId="3" fillId="0" borderId="36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3" borderId="22" xfId="0" applyNumberFormat="1" applyFont="1" applyFill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3" borderId="38" xfId="0" applyFont="1" applyFill="1" applyBorder="1" applyProtection="1">
      <alignment vertical="center"/>
      <protection locked="0"/>
    </xf>
    <xf numFmtId="0" fontId="3" fillId="3" borderId="39" xfId="0" applyFont="1" applyFill="1" applyBorder="1" applyAlignment="1" applyProtection="1">
      <alignment vertical="center" shrinkToFit="1"/>
      <protection locked="0"/>
    </xf>
    <xf numFmtId="0" fontId="3" fillId="3" borderId="27" xfId="0" applyFont="1" applyFill="1" applyBorder="1" applyAlignment="1" applyProtection="1">
      <alignment vertical="center" shrinkToFit="1"/>
      <protection locked="0"/>
    </xf>
    <xf numFmtId="176" fontId="3" fillId="3" borderId="40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Protection="1">
      <alignment vertical="center"/>
      <protection locked="0"/>
    </xf>
    <xf numFmtId="0" fontId="3" fillId="3" borderId="29" xfId="0" applyFont="1" applyFill="1" applyBorder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 shrinkToFit="1"/>
      <protection locked="0"/>
    </xf>
    <xf numFmtId="0" fontId="3" fillId="3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177" fontId="3" fillId="3" borderId="41" xfId="0" applyNumberFormat="1" applyFont="1" applyFill="1" applyBorder="1" applyAlignment="1" applyProtection="1">
      <alignment vertical="center" shrinkToFit="1"/>
      <protection locked="0"/>
    </xf>
    <xf numFmtId="177" fontId="3" fillId="3" borderId="30" xfId="0" applyNumberFormat="1" applyFont="1" applyFill="1" applyBorder="1" applyAlignment="1" applyProtection="1">
      <alignment vertical="center" shrinkToFit="1"/>
      <protection locked="0"/>
    </xf>
    <xf numFmtId="0" fontId="3" fillId="3" borderId="29" xfId="0" applyFont="1" applyFill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 shrinkToFit="1"/>
    </xf>
    <xf numFmtId="177" fontId="3" fillId="0" borderId="29" xfId="0" applyNumberFormat="1" applyFont="1" applyBorder="1" applyAlignment="1">
      <alignment vertical="center" shrinkToFit="1"/>
    </xf>
    <xf numFmtId="177" fontId="3" fillId="0" borderId="27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14" fontId="3" fillId="0" borderId="43" xfId="0" applyNumberFormat="1" applyFont="1" applyBorder="1" applyAlignment="1" applyProtection="1">
      <alignment vertical="center" shrinkToFit="1"/>
      <protection locked="0"/>
    </xf>
    <xf numFmtId="14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 shrinkToFit="1"/>
      <protection locked="0"/>
    </xf>
    <xf numFmtId="177" fontId="3" fillId="0" borderId="43" xfId="0" applyNumberFormat="1" applyFont="1" applyBorder="1" applyAlignment="1" applyProtection="1">
      <alignment vertical="center" shrinkToFit="1"/>
      <protection locked="0"/>
    </xf>
    <xf numFmtId="177" fontId="3" fillId="0" borderId="44" xfId="0" applyNumberFormat="1" applyFont="1" applyBorder="1" applyAlignment="1" applyProtection="1">
      <alignment vertical="center" shrinkToFit="1"/>
      <protection locked="0"/>
    </xf>
    <xf numFmtId="177" fontId="3" fillId="0" borderId="29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8" fontId="3" fillId="0" borderId="47" xfId="0" applyNumberFormat="1" applyFont="1" applyBorder="1" applyAlignment="1">
      <alignment horizontal="center" vertical="center" shrinkToFit="1"/>
    </xf>
    <xf numFmtId="14" fontId="3" fillId="2" borderId="29" xfId="0" applyNumberFormat="1" applyFont="1" applyFill="1" applyBorder="1" applyAlignment="1" applyProtection="1">
      <alignment vertical="center" shrinkToFit="1"/>
      <protection locked="0"/>
    </xf>
    <xf numFmtId="0" fontId="3" fillId="2" borderId="29" xfId="0" applyFont="1" applyFill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14" fontId="3" fillId="0" borderId="0" xfId="0" applyNumberFormat="1" applyFont="1" applyProtection="1">
      <alignment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177" fontId="3" fillId="0" borderId="0" xfId="0" applyNumberFormat="1" applyFont="1">
      <alignment vertical="center"/>
    </xf>
    <xf numFmtId="179" fontId="3" fillId="0" borderId="29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7" fontId="3" fillId="0" borderId="82" xfId="0" applyNumberFormat="1" applyFont="1" applyBorder="1" applyAlignment="1" applyProtection="1">
      <alignment vertical="center" shrinkToFit="1"/>
      <protection locked="0"/>
    </xf>
    <xf numFmtId="177" fontId="3" fillId="0" borderId="83" xfId="0" applyNumberFormat="1" applyFont="1" applyBorder="1" applyAlignment="1" applyProtection="1">
      <alignment vertical="center" shrinkToFit="1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177" fontId="3" fillId="0" borderId="81" xfId="0" applyNumberFormat="1" applyFont="1" applyBorder="1" applyAlignment="1" applyProtection="1">
      <alignment vertical="center" shrinkToFit="1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4" fillId="2" borderId="68" xfId="0" applyFont="1" applyFill="1" applyBorder="1" applyProtection="1">
      <alignment vertical="center"/>
      <protection locked="0"/>
    </xf>
    <xf numFmtId="0" fontId="3" fillId="2" borderId="59" xfId="0" applyFont="1" applyFill="1" applyBorder="1" applyAlignment="1" applyProtection="1">
      <alignment vertical="center" shrinkToFit="1"/>
      <protection locked="0"/>
    </xf>
    <xf numFmtId="14" fontId="3" fillId="2" borderId="87" xfId="0" applyNumberFormat="1" applyFont="1" applyFill="1" applyBorder="1" applyAlignment="1" applyProtection="1">
      <alignment vertical="center" shrinkToFit="1"/>
      <protection locked="0"/>
    </xf>
    <xf numFmtId="0" fontId="3" fillId="0" borderId="44" xfId="0" applyFont="1" applyBorder="1" applyAlignment="1">
      <alignment vertical="center" shrinkToFit="1"/>
    </xf>
    <xf numFmtId="0" fontId="3" fillId="2" borderId="87" xfId="0" applyFont="1" applyFill="1" applyBorder="1" applyAlignment="1" applyProtection="1">
      <alignment vertical="center" shrinkToFit="1"/>
      <protection locked="0"/>
    </xf>
    <xf numFmtId="177" fontId="3" fillId="2" borderId="87" xfId="0" applyNumberFormat="1" applyFont="1" applyFill="1" applyBorder="1" applyAlignment="1" applyProtection="1">
      <alignment vertical="center" shrinkToFit="1"/>
      <protection locked="0"/>
    </xf>
    <xf numFmtId="177" fontId="3" fillId="2" borderId="59" xfId="0" applyNumberFormat="1" applyFont="1" applyFill="1" applyBorder="1" applyAlignment="1" applyProtection="1">
      <alignment vertical="center" shrinkToFit="1"/>
      <protection locked="0"/>
    </xf>
    <xf numFmtId="177" fontId="3" fillId="2" borderId="88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Protection="1">
      <alignment vertical="center"/>
      <protection locked="0"/>
    </xf>
    <xf numFmtId="14" fontId="3" fillId="2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3" fillId="2" borderId="0" xfId="0" applyFont="1" applyFill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3" fillId="0" borderId="45" xfId="0" applyNumberFormat="1" applyFont="1" applyBorder="1" applyAlignment="1" applyProtection="1">
      <alignment vertical="center" shrinkToFit="1"/>
      <protection locked="0"/>
    </xf>
    <xf numFmtId="177" fontId="3" fillId="0" borderId="80" xfId="0" applyNumberFormat="1" applyFont="1" applyBorder="1">
      <alignment vertical="center"/>
    </xf>
    <xf numFmtId="177" fontId="3" fillId="0" borderId="27" xfId="0" applyNumberFormat="1" applyFont="1" applyBorder="1">
      <alignment vertical="center"/>
    </xf>
    <xf numFmtId="177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alignment vertical="center"/>
      <protection locked="0"/>
    </xf>
    <xf numFmtId="177" fontId="4" fillId="0" borderId="89" xfId="0" applyNumberFormat="1" applyFont="1" applyBorder="1" applyAlignment="1" applyProtection="1">
      <alignment horizontal="center" vertical="center"/>
      <protection locked="0"/>
    </xf>
    <xf numFmtId="177" fontId="3" fillId="0" borderId="64" xfId="0" applyNumberFormat="1" applyFont="1" applyBorder="1">
      <alignment vertical="center"/>
    </xf>
    <xf numFmtId="177" fontId="3" fillId="0" borderId="90" xfId="0" applyNumberFormat="1" applyFont="1" applyBorder="1">
      <alignment vertical="center"/>
    </xf>
    <xf numFmtId="0" fontId="3" fillId="0" borderId="48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95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177" fontId="3" fillId="0" borderId="11" xfId="0" applyNumberFormat="1" applyFont="1" applyBorder="1" applyProtection="1">
      <alignment vertical="center"/>
      <protection locked="0"/>
    </xf>
    <xf numFmtId="176" fontId="3" fillId="0" borderId="22" xfId="0" applyNumberFormat="1" applyFont="1" applyBorder="1" applyProtection="1">
      <alignment vertical="center"/>
      <protection locked="0"/>
    </xf>
    <xf numFmtId="177" fontId="3" fillId="0" borderId="38" xfId="0" applyNumberFormat="1" applyFont="1" applyBorder="1" applyProtection="1">
      <alignment vertical="center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55" fontId="3" fillId="0" borderId="96" xfId="0" applyNumberFormat="1" applyFont="1" applyBorder="1" applyAlignment="1">
      <alignment horizontal="right" vertical="center" shrinkToFit="1"/>
    </xf>
    <xf numFmtId="0" fontId="3" fillId="0" borderId="29" xfId="0" applyFont="1" applyFill="1" applyBorder="1">
      <alignment vertical="center"/>
    </xf>
    <xf numFmtId="0" fontId="3" fillId="3" borderId="19" xfId="0" applyFont="1" applyFill="1" applyBorder="1" applyAlignment="1">
      <alignment horizontal="center" vertical="center" shrinkToFit="1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 textRotation="255"/>
      <protection locked="0"/>
    </xf>
    <xf numFmtId="0" fontId="4" fillId="0" borderId="92" xfId="0" applyFont="1" applyBorder="1" applyAlignment="1" applyProtection="1">
      <alignment horizontal="center" vertical="center" textRotation="255"/>
      <protection locked="0"/>
    </xf>
    <xf numFmtId="6" fontId="10" fillId="0" borderId="18" xfId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 shrinkToFit="1"/>
    </xf>
    <xf numFmtId="177" fontId="3" fillId="0" borderId="44" xfId="0" applyNumberFormat="1" applyFont="1" applyBorder="1" applyAlignment="1">
      <alignment vertical="center" shrinkToFit="1"/>
    </xf>
    <xf numFmtId="177" fontId="3" fillId="0" borderId="29" xfId="0" applyNumberFormat="1" applyFont="1" applyBorder="1" applyAlignment="1">
      <alignment vertical="center" shrinkToFit="1"/>
    </xf>
    <xf numFmtId="177" fontId="3" fillId="0" borderId="26" xfId="0" applyNumberFormat="1" applyFont="1" applyBorder="1" applyAlignment="1">
      <alignment vertical="center" shrinkToFit="1"/>
    </xf>
    <xf numFmtId="177" fontId="4" fillId="0" borderId="89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177" fontId="4" fillId="0" borderId="54" xfId="0" applyNumberFormat="1" applyFont="1" applyBorder="1" applyAlignment="1" applyProtection="1">
      <alignment vertical="center" shrinkToFit="1"/>
      <protection locked="0"/>
    </xf>
    <xf numFmtId="177" fontId="4" fillId="0" borderId="55" xfId="0" applyNumberFormat="1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177" fontId="4" fillId="0" borderId="62" xfId="0" applyNumberFormat="1" applyFont="1" applyBorder="1" applyAlignment="1">
      <alignment horizontal="center" vertical="center" shrinkToFit="1"/>
    </xf>
    <xf numFmtId="177" fontId="4" fillId="0" borderId="63" xfId="0" applyNumberFormat="1" applyFont="1" applyBorder="1" applyAlignment="1">
      <alignment horizontal="center" vertical="center" shrinkToFit="1"/>
    </xf>
    <xf numFmtId="177" fontId="4" fillId="0" borderId="64" xfId="0" applyNumberFormat="1" applyFont="1" applyBorder="1" applyAlignment="1" applyProtection="1">
      <alignment vertical="center" shrinkToFit="1"/>
      <protection locked="0"/>
    </xf>
    <xf numFmtId="177" fontId="3" fillId="0" borderId="65" xfId="0" applyNumberFormat="1" applyFont="1" applyBorder="1" applyAlignment="1">
      <alignment vertical="center" shrinkToFit="1"/>
    </xf>
    <xf numFmtId="177" fontId="3" fillId="0" borderId="45" xfId="0" applyNumberFormat="1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177" fontId="3" fillId="0" borderId="66" xfId="0" applyNumberFormat="1" applyFont="1" applyBorder="1" applyAlignment="1">
      <alignment vertical="center" shrinkToFit="1"/>
    </xf>
    <xf numFmtId="177" fontId="4" fillId="0" borderId="54" xfId="0" applyNumberFormat="1" applyFont="1" applyBorder="1" applyAlignment="1">
      <alignment horizontal="center" vertical="center" shrinkToFit="1"/>
    </xf>
    <xf numFmtId="177" fontId="4" fillId="0" borderId="89" xfId="0" applyNumberFormat="1" applyFont="1" applyBorder="1" applyAlignment="1">
      <alignment horizontal="right" vertical="center" shrinkToFit="1"/>
    </xf>
    <xf numFmtId="177" fontId="4" fillId="0" borderId="64" xfId="0" applyNumberFormat="1" applyFont="1" applyBorder="1" applyAlignment="1">
      <alignment horizontal="right" vertical="center" shrinkToFit="1"/>
    </xf>
    <xf numFmtId="177" fontId="4" fillId="0" borderId="55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 shrinkToFit="1"/>
    </xf>
    <xf numFmtId="179" fontId="3" fillId="0" borderId="44" xfId="0" applyNumberFormat="1" applyFont="1" applyBorder="1" applyAlignment="1">
      <alignment horizontal="center" vertical="center" shrinkToFit="1"/>
    </xf>
    <xf numFmtId="179" fontId="3" fillId="0" borderId="72" xfId="0" applyNumberFormat="1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textRotation="255" wrapText="1" shrinkToFit="1"/>
    </xf>
    <xf numFmtId="0" fontId="3" fillId="0" borderId="74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 textRotation="255" shrinkToFit="1"/>
    </xf>
    <xf numFmtId="178" fontId="3" fillId="0" borderId="47" xfId="0" applyNumberFormat="1" applyFont="1" applyBorder="1" applyAlignment="1">
      <alignment horizontal="center" vertical="center" shrinkToFit="1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3" fillId="3" borderId="77" xfId="0" applyFont="1" applyFill="1" applyBorder="1" applyAlignment="1" applyProtection="1">
      <alignment vertical="center" shrinkToFit="1"/>
      <protection locked="0"/>
    </xf>
    <xf numFmtId="0" fontId="3" fillId="3" borderId="56" xfId="0" applyFont="1" applyFill="1" applyBorder="1" applyAlignment="1" applyProtection="1">
      <alignment vertical="center" shrinkToFit="1"/>
      <protection locked="0"/>
    </xf>
    <xf numFmtId="0" fontId="3" fillId="3" borderId="78" xfId="0" applyFont="1" applyFill="1" applyBorder="1" applyAlignment="1" applyProtection="1">
      <alignment vertical="center" shrinkToFit="1"/>
      <protection locked="0"/>
    </xf>
    <xf numFmtId="0" fontId="3" fillId="3" borderId="29" xfId="0" applyFont="1" applyFill="1" applyBorder="1" applyAlignment="1" applyProtection="1">
      <alignment vertical="center" shrinkToFit="1"/>
      <protection locked="0"/>
    </xf>
    <xf numFmtId="0" fontId="3" fillId="3" borderId="33" xfId="0" applyFont="1" applyFill="1" applyBorder="1" applyAlignment="1" applyProtection="1">
      <alignment vertical="center" shrinkToFit="1"/>
      <protection locked="0"/>
    </xf>
    <xf numFmtId="0" fontId="3" fillId="3" borderId="30" xfId="0" applyFont="1" applyFill="1" applyBorder="1" applyAlignment="1" applyProtection="1">
      <alignment vertical="center" shrinkToFit="1"/>
      <protection locked="0"/>
    </xf>
    <xf numFmtId="0" fontId="3" fillId="0" borderId="79" xfId="0" applyFont="1" applyFill="1" applyBorder="1" applyProtection="1">
      <alignment vertical="center"/>
      <protection locked="0"/>
    </xf>
    <xf numFmtId="0" fontId="3" fillId="0" borderId="64" xfId="0" applyFont="1" applyFill="1" applyBorder="1" applyProtection="1">
      <alignment vertical="center"/>
      <protection locked="0"/>
    </xf>
    <xf numFmtId="0" fontId="3" fillId="0" borderId="55" xfId="0" applyFont="1" applyFill="1" applyBorder="1" applyProtection="1">
      <alignment vertical="center"/>
      <protection locked="0"/>
    </xf>
    <xf numFmtId="0" fontId="3" fillId="3" borderId="65" xfId="0" applyFont="1" applyFill="1" applyBorder="1" applyAlignment="1" applyProtection="1">
      <alignment vertical="center" shrinkToFit="1"/>
      <protection locked="0"/>
    </xf>
    <xf numFmtId="0" fontId="3" fillId="3" borderId="66" xfId="0" applyFont="1" applyFill="1" applyBorder="1" applyAlignment="1" applyProtection="1">
      <alignment vertical="center" shrinkToFit="1"/>
      <protection locked="0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3" fillId="3" borderId="79" xfId="0" applyFont="1" applyFill="1" applyBorder="1" applyProtection="1">
      <alignment vertical="center"/>
      <protection locked="0"/>
    </xf>
    <xf numFmtId="0" fontId="3" fillId="3" borderId="64" xfId="0" applyFont="1" applyFill="1" applyBorder="1" applyProtection="1">
      <alignment vertical="center"/>
      <protection locked="0"/>
    </xf>
    <xf numFmtId="0" fontId="3" fillId="3" borderId="55" xfId="0" applyFont="1" applyFill="1" applyBorder="1" applyProtection="1">
      <alignment vertical="center"/>
      <protection locked="0"/>
    </xf>
    <xf numFmtId="0" fontId="4" fillId="3" borderId="71" xfId="0" applyFont="1" applyFill="1" applyBorder="1" applyAlignment="1" applyProtection="1">
      <alignment horizontal="center" vertical="center"/>
      <protection locked="0"/>
    </xf>
    <xf numFmtId="0" fontId="4" fillId="3" borderId="76" xfId="0" applyFont="1" applyFill="1" applyBorder="1" applyAlignment="1" applyProtection="1">
      <alignment horizontal="center" vertical="center"/>
      <protection locked="0"/>
    </xf>
    <xf numFmtId="0" fontId="3" fillId="3" borderId="69" xfId="0" applyFont="1" applyFill="1" applyBorder="1" applyAlignment="1">
      <alignment vertical="center" wrapText="1"/>
    </xf>
    <xf numFmtId="0" fontId="3" fillId="3" borderId="70" xfId="0" applyFont="1" applyFill="1" applyBorder="1" applyAlignment="1">
      <alignment vertical="center" wrapText="1"/>
    </xf>
    <xf numFmtId="177" fontId="3" fillId="0" borderId="27" xfId="0" applyNumberFormat="1" applyFont="1" applyBorder="1" applyAlignment="1">
      <alignment vertical="center" shrinkToFit="1"/>
    </xf>
    <xf numFmtId="177" fontId="3" fillId="0" borderId="54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7" fontId="3" fillId="0" borderId="55" xfId="0" applyNumberFormat="1" applyFont="1" applyBorder="1" applyAlignment="1" applyProtection="1">
      <alignment vertical="center" shrinkToFit="1"/>
      <protection locked="0"/>
    </xf>
    <xf numFmtId="0" fontId="3" fillId="3" borderId="29" xfId="0" applyFont="1" applyFill="1" applyBorder="1" applyAlignment="1" applyProtection="1">
      <alignment horizontal="center" vertical="center" shrinkToFit="1"/>
      <protection locked="0"/>
    </xf>
    <xf numFmtId="177" fontId="3" fillId="0" borderId="34" xfId="0" applyNumberFormat="1" applyFont="1" applyBorder="1" applyAlignment="1">
      <alignment vertical="center" shrinkToFit="1"/>
    </xf>
    <xf numFmtId="177" fontId="3" fillId="0" borderId="80" xfId="0" applyNumberFormat="1" applyFont="1" applyBorder="1" applyAlignment="1">
      <alignment vertical="center" shrinkToFit="1"/>
    </xf>
    <xf numFmtId="0" fontId="3" fillId="3" borderId="30" xfId="0" applyFont="1" applyFill="1" applyBorder="1" applyAlignment="1" applyProtection="1">
      <alignment horizontal="center" vertical="center" shrinkToFit="1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AS24"/>
  <sheetViews>
    <sheetView tabSelected="1" zoomScaleNormal="100" workbookViewId="0">
      <pane xSplit="3" topLeftCell="D1" activePane="topRight" state="frozen"/>
      <selection activeCell="B1" sqref="B1"/>
      <selection pane="topRight" activeCell="E9" sqref="E9"/>
    </sheetView>
  </sheetViews>
  <sheetFormatPr defaultRowHeight="19.5" customHeight="1" x14ac:dyDescent="0.15"/>
  <cols>
    <col min="1" max="1" width="9.5" style="86" hidden="1" customWidth="1"/>
    <col min="2" max="2" width="4.25" style="86" customWidth="1"/>
    <col min="3" max="3" width="10.25" style="86" bestFit="1" customWidth="1"/>
    <col min="4" max="13" width="11.75" style="86" customWidth="1"/>
    <col min="14" max="18" width="10.875" style="86" customWidth="1"/>
    <col min="19" max="45" width="10.375" style="86" customWidth="1"/>
    <col min="46" max="16384" width="9" style="86"/>
  </cols>
  <sheetData>
    <row r="1" spans="1:45" ht="15" thickBot="1" x14ac:dyDescent="0.2">
      <c r="D1" s="87">
        <v>43556</v>
      </c>
    </row>
    <row r="2" spans="1:45" ht="19.5" customHeight="1" thickBot="1" x14ac:dyDescent="0.2">
      <c r="B2" s="142"/>
      <c r="C2" s="88" t="s">
        <v>62</v>
      </c>
      <c r="D2" s="89">
        <v>1</v>
      </c>
      <c r="E2" s="90">
        <v>2</v>
      </c>
      <c r="F2" s="90">
        <v>3</v>
      </c>
      <c r="G2" s="90">
        <v>4</v>
      </c>
      <c r="H2" s="90">
        <v>5</v>
      </c>
      <c r="I2" s="90">
        <v>6</v>
      </c>
      <c r="J2" s="90">
        <v>7</v>
      </c>
      <c r="K2" s="90">
        <v>8</v>
      </c>
      <c r="L2" s="90">
        <v>9</v>
      </c>
      <c r="M2" s="90">
        <v>10</v>
      </c>
      <c r="N2" s="90">
        <v>11</v>
      </c>
      <c r="O2" s="90">
        <v>12</v>
      </c>
      <c r="P2" s="90">
        <v>13</v>
      </c>
      <c r="Q2" s="90">
        <v>14</v>
      </c>
      <c r="R2" s="90">
        <v>15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06">
        <v>50</v>
      </c>
    </row>
    <row r="3" spans="1:45" ht="19.5" customHeight="1" thickTop="1" x14ac:dyDescent="0.15">
      <c r="B3" s="143"/>
      <c r="C3" s="91" t="s">
        <v>53</v>
      </c>
      <c r="D3" s="72"/>
      <c r="E3" s="73"/>
      <c r="F3" s="73"/>
      <c r="G3" s="73"/>
      <c r="H3" s="72"/>
      <c r="I3" s="73"/>
      <c r="J3" s="73"/>
      <c r="K3" s="73"/>
      <c r="L3" s="72"/>
      <c r="M3" s="73"/>
      <c r="N3" s="73"/>
      <c r="O3" s="72"/>
      <c r="P3" s="73"/>
      <c r="Q3" s="73"/>
      <c r="R3" s="73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7"/>
    </row>
    <row r="4" spans="1:45" ht="19.5" customHeight="1" x14ac:dyDescent="0.15">
      <c r="B4" s="143"/>
      <c r="C4" s="92" t="s">
        <v>54</v>
      </c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84"/>
      <c r="R4" s="84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08"/>
    </row>
    <row r="5" spans="1:45" ht="19.5" customHeight="1" x14ac:dyDescent="0.15">
      <c r="A5" s="87">
        <v>41365</v>
      </c>
      <c r="B5" s="143"/>
      <c r="C5" s="92" t="s">
        <v>55</v>
      </c>
      <c r="D5" s="94">
        <f>DATEDIF(D4,$D$1,"Y")</f>
        <v>119</v>
      </c>
      <c r="E5" s="95">
        <f>DATEDIF(E4,$D$1,"Y")</f>
        <v>119</v>
      </c>
      <c r="F5" s="95">
        <f>DATEDIF(F4,$D$1,"Y")</f>
        <v>119</v>
      </c>
      <c r="G5" s="95">
        <f>DATEDIF(G4,$D$1,"Y")</f>
        <v>119</v>
      </c>
      <c r="H5" s="95">
        <f>DATEDIF(H4,$D$1,"Y")</f>
        <v>119</v>
      </c>
      <c r="I5" s="95">
        <f t="shared" ref="I5:AS5" si="0">DATEDIF(I4,$D$1,"Y")</f>
        <v>119</v>
      </c>
      <c r="J5" s="95">
        <f>DATEDIF(J4,$D$1,"Y")</f>
        <v>119</v>
      </c>
      <c r="K5" s="95">
        <f>DATEDIF(K4,$D$1,"Y")</f>
        <v>119</v>
      </c>
      <c r="L5" s="95">
        <f>DATEDIF(L4,$D$1,"Y")</f>
        <v>119</v>
      </c>
      <c r="M5" s="95">
        <f t="shared" si="0"/>
        <v>119</v>
      </c>
      <c r="N5" s="95">
        <f t="shared" si="0"/>
        <v>119</v>
      </c>
      <c r="O5" s="95">
        <f t="shared" si="0"/>
        <v>119</v>
      </c>
      <c r="P5" s="95">
        <f t="shared" si="0"/>
        <v>119</v>
      </c>
      <c r="Q5" s="95">
        <f t="shared" si="0"/>
        <v>119</v>
      </c>
      <c r="R5" s="95">
        <f t="shared" si="0"/>
        <v>119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09">
        <f t="shared" si="0"/>
        <v>119</v>
      </c>
    </row>
    <row r="6" spans="1:45" ht="19.5" customHeight="1" x14ac:dyDescent="0.15">
      <c r="A6" s="86" t="s">
        <v>59</v>
      </c>
      <c r="B6" s="144"/>
      <c r="C6" s="92" t="s">
        <v>56</v>
      </c>
      <c r="D6" s="76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0"/>
    </row>
    <row r="7" spans="1:45" ht="19.5" customHeight="1" x14ac:dyDescent="0.15">
      <c r="A7" s="86" t="s">
        <v>60</v>
      </c>
      <c r="B7" s="145" t="s">
        <v>61</v>
      </c>
      <c r="C7" s="93" t="s">
        <v>58</v>
      </c>
      <c r="D7" s="77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1"/>
    </row>
    <row r="8" spans="1:45" ht="19.5" customHeight="1" x14ac:dyDescent="0.15">
      <c r="B8" s="146"/>
      <c r="C8" s="93" t="s">
        <v>45</v>
      </c>
      <c r="D8" s="77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1"/>
    </row>
    <row r="9" spans="1:45" ht="19.5" customHeight="1" x14ac:dyDescent="0.15">
      <c r="B9" s="146"/>
      <c r="C9" s="93" t="s">
        <v>46</v>
      </c>
      <c r="D9" s="77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1"/>
    </row>
    <row r="10" spans="1:45" ht="19.5" customHeight="1" x14ac:dyDescent="0.15">
      <c r="B10" s="146"/>
      <c r="C10" s="93" t="s">
        <v>47</v>
      </c>
      <c r="D10" s="77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1"/>
    </row>
    <row r="11" spans="1:45" ht="19.5" customHeight="1" x14ac:dyDescent="0.15">
      <c r="B11" s="146"/>
      <c r="C11" s="93" t="s">
        <v>48</v>
      </c>
      <c r="D11" s="77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1"/>
    </row>
    <row r="12" spans="1:45" ht="19.5" customHeight="1" x14ac:dyDescent="0.15">
      <c r="B12" s="146"/>
      <c r="C12" s="93" t="s">
        <v>49</v>
      </c>
      <c r="D12" s="77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1"/>
    </row>
    <row r="13" spans="1:45" ht="19.5" customHeight="1" x14ac:dyDescent="0.15">
      <c r="B13" s="146"/>
      <c r="C13" s="93" t="s">
        <v>50</v>
      </c>
      <c r="D13" s="77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1"/>
    </row>
    <row r="14" spans="1:45" ht="19.5" customHeight="1" x14ac:dyDescent="0.15">
      <c r="B14" s="146"/>
      <c r="C14" s="93" t="s">
        <v>51</v>
      </c>
      <c r="D14" s="77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1"/>
    </row>
    <row r="15" spans="1:45" ht="19.5" customHeight="1" x14ac:dyDescent="0.15">
      <c r="B15" s="146"/>
      <c r="C15" s="93" t="s">
        <v>52</v>
      </c>
      <c r="D15" s="77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1"/>
    </row>
    <row r="16" spans="1:45" ht="19.5" customHeight="1" x14ac:dyDescent="0.15">
      <c r="B16" s="146"/>
      <c r="C16" s="93" t="s">
        <v>57</v>
      </c>
      <c r="D16" s="77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1"/>
    </row>
    <row r="17" spans="2:45" ht="19.5" customHeight="1" x14ac:dyDescent="0.15">
      <c r="B17" s="146"/>
      <c r="C17" s="93" t="s">
        <v>43</v>
      </c>
      <c r="D17" s="77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1"/>
    </row>
    <row r="18" spans="2:45" ht="19.5" customHeight="1" thickBot="1" x14ac:dyDescent="0.2">
      <c r="B18" s="146"/>
      <c r="C18" s="101" t="s">
        <v>44</v>
      </c>
      <c r="D18" s="102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2"/>
    </row>
    <row r="19" spans="2:45" ht="19.5" customHeight="1" x14ac:dyDescent="0.15">
      <c r="B19" s="146"/>
      <c r="C19" s="10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2"/>
    </row>
    <row r="20" spans="2:45" ht="19.5" customHeight="1" x14ac:dyDescent="0.15">
      <c r="B20" s="146"/>
      <c r="C20" s="103" t="s">
        <v>63</v>
      </c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1"/>
    </row>
    <row r="21" spans="2:45" ht="19.5" customHeight="1" thickBot="1" x14ac:dyDescent="0.2">
      <c r="B21" s="146"/>
      <c r="C21" s="101" t="s">
        <v>64</v>
      </c>
      <c r="D21" s="11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3"/>
    </row>
    <row r="22" spans="2:45" ht="19.5" customHeight="1" thickBot="1" x14ac:dyDescent="0.2">
      <c r="B22" s="129"/>
      <c r="C22" s="122"/>
      <c r="D22" s="120">
        <f t="shared" ref="D22:R22" si="1">SUM(D7:D21)</f>
        <v>0</v>
      </c>
      <c r="E22" s="121">
        <f t="shared" si="1"/>
        <v>0</v>
      </c>
      <c r="F22" s="121">
        <f t="shared" si="1"/>
        <v>0</v>
      </c>
      <c r="G22" s="121">
        <f t="shared" si="1"/>
        <v>0</v>
      </c>
      <c r="H22" s="121">
        <f t="shared" si="1"/>
        <v>0</v>
      </c>
      <c r="I22" s="121">
        <f t="shared" si="1"/>
        <v>0</v>
      </c>
      <c r="J22" s="121">
        <f t="shared" si="1"/>
        <v>0</v>
      </c>
      <c r="K22" s="121">
        <f t="shared" si="1"/>
        <v>0</v>
      </c>
      <c r="L22" s="121">
        <f t="shared" si="1"/>
        <v>0</v>
      </c>
      <c r="M22" s="121">
        <f t="shared" si="1"/>
        <v>0</v>
      </c>
      <c r="N22" s="121">
        <f t="shared" si="1"/>
        <v>0</v>
      </c>
      <c r="O22" s="121">
        <f t="shared" si="1"/>
        <v>0</v>
      </c>
      <c r="P22" s="121">
        <f t="shared" si="1"/>
        <v>0</v>
      </c>
      <c r="Q22" s="121">
        <f t="shared" si="1"/>
        <v>0</v>
      </c>
      <c r="R22" s="121">
        <f t="shared" si="1"/>
        <v>0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>
        <f>SUM(AS7:AS21)</f>
        <v>0</v>
      </c>
    </row>
    <row r="23" spans="2:45" ht="19.5" customHeight="1" thickBot="1" x14ac:dyDescent="0.2">
      <c r="B23" s="130"/>
      <c r="C23" s="126"/>
      <c r="D23" s="127"/>
      <c r="E23" s="127"/>
      <c r="F23" s="127"/>
      <c r="G23" s="127"/>
      <c r="H23" s="128"/>
      <c r="I23" s="127"/>
      <c r="J23" s="127"/>
      <c r="K23" s="127"/>
      <c r="L23" s="127"/>
      <c r="M23" s="128"/>
      <c r="N23" s="127"/>
      <c r="O23" s="127"/>
      <c r="P23" s="127"/>
      <c r="Q23" s="127"/>
      <c r="R23" s="12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2:45" ht="26.25" customHeight="1" thickBot="1" x14ac:dyDescent="0.2">
      <c r="B24" s="131"/>
      <c r="C24" s="123"/>
      <c r="D24" s="124" t="s">
        <v>66</v>
      </c>
      <c r="E24" s="147">
        <f>SUM(D22:R22)</f>
        <v>0</v>
      </c>
      <c r="F24" s="147"/>
      <c r="G24" s="125"/>
    </row>
  </sheetData>
  <sheetProtection selectLockedCells="1"/>
  <mergeCells count="3">
    <mergeCell ref="B2:B6"/>
    <mergeCell ref="B7:B21"/>
    <mergeCell ref="E24:F24"/>
  </mergeCells>
  <phoneticPr fontId="1"/>
  <conditionalFormatting sqref="D5:AS5">
    <cfRule type="cellIs" dxfId="3" priority="1" stopIfTrue="1" operator="greaterThanOrEqual">
      <formula>64</formula>
    </cfRule>
  </conditionalFormatting>
  <dataValidations count="1">
    <dataValidation type="list" allowBlank="1" showInputMessage="1" showErrorMessage="1" sqref="D6:AS6" xr:uid="{00000000-0002-0000-0000-000000000000}">
      <formula1>$A$6:$A$7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opLeftCell="A7" zoomScale="85" zoomScaleNormal="85" workbookViewId="0">
      <selection activeCell="R30" sqref="Q30:R30"/>
    </sheetView>
  </sheetViews>
  <sheetFormatPr defaultRowHeight="18" customHeight="1" x14ac:dyDescent="0.15"/>
  <cols>
    <col min="1" max="1" width="14.875" style="1" customWidth="1"/>
    <col min="2" max="2" width="6.875" style="1" customWidth="1"/>
    <col min="3" max="3" width="16.125" style="1" customWidth="1"/>
    <col min="4" max="4" width="13.125" style="1" customWidth="1"/>
    <col min="5" max="5" width="3.625" style="1" customWidth="1"/>
    <col min="6" max="6" width="2.625" style="1" customWidth="1"/>
    <col min="7" max="7" width="14.125" style="1" customWidth="1"/>
    <col min="8" max="8" width="5.625" style="1" customWidth="1"/>
    <col min="9" max="9" width="6.125" style="1" customWidth="1"/>
    <col min="10" max="10" width="5.625" style="1" customWidth="1"/>
    <col min="11" max="11" width="3.125" style="1" customWidth="1"/>
    <col min="12" max="12" width="13.625" style="1" bestFit="1" customWidth="1"/>
    <col min="13" max="13" width="6" style="1" customWidth="1"/>
    <col min="14" max="14" width="12.125" style="1" customWidth="1"/>
    <col min="15" max="16384" width="9" style="1"/>
  </cols>
  <sheetData>
    <row r="1" spans="1:14" ht="18.7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 x14ac:dyDescent="0.15">
      <c r="A2" s="40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 x14ac:dyDescent="0.15">
      <c r="A3" s="41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 thickBot="1" x14ac:dyDescent="0.2"/>
    <row r="5" spans="1:14" ht="18" customHeight="1" thickBot="1" x14ac:dyDescent="0.2">
      <c r="A5" s="98" t="s">
        <v>3</v>
      </c>
      <c r="B5" s="201"/>
      <c r="C5" s="202"/>
      <c r="D5" s="203"/>
      <c r="G5" s="208" t="s">
        <v>4</v>
      </c>
      <c r="H5" s="209"/>
      <c r="I5" s="193"/>
      <c r="J5" s="193"/>
      <c r="K5" s="193"/>
      <c r="L5" s="194"/>
      <c r="M5" s="42"/>
    </row>
    <row r="6" spans="1:14" ht="13.5" customHeight="1" thickBot="1" x14ac:dyDescent="0.2"/>
    <row r="7" spans="1:14" ht="24" customHeight="1" thickBot="1" x14ac:dyDescent="0.2">
      <c r="A7" s="9" t="s">
        <v>5</v>
      </c>
      <c r="B7" s="195"/>
      <c r="C7" s="195"/>
      <c r="D7" s="196"/>
      <c r="E7" s="197"/>
      <c r="G7" s="8" t="s">
        <v>7</v>
      </c>
      <c r="H7" s="20" t="s">
        <v>8</v>
      </c>
      <c r="I7" s="6"/>
      <c r="J7" s="7"/>
      <c r="L7" s="43"/>
    </row>
    <row r="8" spans="1:14" ht="24" customHeight="1" thickTop="1" x14ac:dyDescent="0.15">
      <c r="A8" s="10" t="s">
        <v>6</v>
      </c>
      <c r="B8" s="198"/>
      <c r="C8" s="198"/>
      <c r="D8" s="199"/>
      <c r="E8" s="200"/>
      <c r="G8" s="206"/>
      <c r="H8" s="27" t="s">
        <v>22</v>
      </c>
      <c r="I8" s="132"/>
      <c r="J8" s="28" t="s">
        <v>29</v>
      </c>
      <c r="K8" s="2"/>
      <c r="L8" s="44"/>
    </row>
    <row r="9" spans="1:14" ht="24" customHeight="1" thickBot="1" x14ac:dyDescent="0.2">
      <c r="A9" s="10" t="s">
        <v>28</v>
      </c>
      <c r="B9" s="198"/>
      <c r="C9" s="198"/>
      <c r="D9" s="199"/>
      <c r="E9" s="200"/>
      <c r="G9" s="207"/>
      <c r="H9" s="25" t="s">
        <v>23</v>
      </c>
      <c r="I9" s="133"/>
      <c r="J9" s="26" t="s">
        <v>29</v>
      </c>
      <c r="K9" s="2"/>
      <c r="L9" s="44"/>
    </row>
    <row r="10" spans="1:14" ht="24" customHeight="1" thickBot="1" x14ac:dyDescent="0.2">
      <c r="A10" s="11" t="s">
        <v>2</v>
      </c>
      <c r="B10" s="204"/>
      <c r="C10" s="205"/>
      <c r="D10" s="205"/>
      <c r="E10" s="141" t="s">
        <v>9</v>
      </c>
      <c r="G10" s="29" t="s">
        <v>33</v>
      </c>
    </row>
    <row r="11" spans="1:14" ht="18" customHeight="1" x14ac:dyDescent="0.15">
      <c r="A11" s="1" t="s">
        <v>10</v>
      </c>
    </row>
    <row r="13" spans="1:14" ht="18" customHeight="1" x14ac:dyDescent="0.15">
      <c r="A13" s="31" t="s">
        <v>69</v>
      </c>
    </row>
    <row r="14" spans="1:14" ht="18" customHeight="1" x14ac:dyDescent="0.15">
      <c r="A14" s="1" t="s">
        <v>11</v>
      </c>
      <c r="B14" s="1" t="s">
        <v>12</v>
      </c>
    </row>
    <row r="15" spans="1:14" ht="18" customHeight="1" x14ac:dyDescent="0.15">
      <c r="B15" s="1" t="s">
        <v>13</v>
      </c>
      <c r="N15" s="19"/>
    </row>
    <row r="16" spans="1:14" ht="18" customHeight="1" x14ac:dyDescent="0.15">
      <c r="B16" s="1" t="s">
        <v>14</v>
      </c>
      <c r="N16" s="19"/>
    </row>
    <row r="17" spans="1:14" ht="15" thickBot="1" x14ac:dyDescent="0.2">
      <c r="C17" s="3">
        <v>1</v>
      </c>
      <c r="D17" s="157">
        <v>2</v>
      </c>
      <c r="E17" s="157"/>
      <c r="F17" s="157">
        <v>3</v>
      </c>
      <c r="G17" s="157"/>
      <c r="H17" s="157">
        <v>4</v>
      </c>
      <c r="I17" s="157"/>
      <c r="J17" s="157"/>
      <c r="K17" s="157">
        <v>5</v>
      </c>
      <c r="L17" s="157"/>
      <c r="M17" s="157"/>
      <c r="N17" s="157"/>
    </row>
    <row r="18" spans="1:14" ht="22.5" customHeight="1" x14ac:dyDescent="0.15">
      <c r="A18" s="14" t="s">
        <v>15</v>
      </c>
      <c r="B18" s="188" t="s">
        <v>27</v>
      </c>
      <c r="C18" s="65" t="str">
        <f>IF(入力!D3&gt;0,入力!D3," ")</f>
        <v xml:space="preserve"> </v>
      </c>
      <c r="D18" s="169" t="str">
        <f>IF(入力!E3&gt;0,入力!E3," ")</f>
        <v xml:space="preserve"> </v>
      </c>
      <c r="E18" s="169">
        <f>入力!F3</f>
        <v>0</v>
      </c>
      <c r="F18" s="169" t="str">
        <f>IF(入力!F3&gt;0,入力!F3," ")</f>
        <v xml:space="preserve"> </v>
      </c>
      <c r="G18" s="169">
        <f>入力!H3</f>
        <v>0</v>
      </c>
      <c r="H18" s="169" t="str">
        <f>IF(入力!G3&gt;0,入力!G3," ")</f>
        <v xml:space="preserve"> </v>
      </c>
      <c r="I18" s="169">
        <f>入力!J3</f>
        <v>0</v>
      </c>
      <c r="J18" s="169">
        <f>入力!K3</f>
        <v>0</v>
      </c>
      <c r="K18" s="169" t="str">
        <f>IF(入力!H3&gt;0,入力!H3," ")</f>
        <v xml:space="preserve"> </v>
      </c>
      <c r="L18" s="169">
        <f>入力!M3</f>
        <v>0</v>
      </c>
      <c r="M18" s="158" t="s">
        <v>42</v>
      </c>
      <c r="N18" s="159"/>
    </row>
    <row r="19" spans="1:14" ht="22.5" customHeight="1" x14ac:dyDescent="0.15">
      <c r="A19" s="5" t="s">
        <v>30</v>
      </c>
      <c r="B19" s="189"/>
      <c r="C19" s="66" t="str">
        <f>IF(入力!D6&gt;0,入力!D6," ")</f>
        <v xml:space="preserve"> </v>
      </c>
      <c r="D19" s="170" t="str">
        <f>IF(入力!E6&gt;0,入力!E6," ")</f>
        <v xml:space="preserve"> </v>
      </c>
      <c r="E19" s="170">
        <f>入力!F6</f>
        <v>0</v>
      </c>
      <c r="F19" s="170" t="str">
        <f>IF(入力!F6&gt;0,入力!F6," ")</f>
        <v xml:space="preserve"> </v>
      </c>
      <c r="G19" s="170">
        <f>入力!H4</f>
        <v>0</v>
      </c>
      <c r="H19" s="170" t="str">
        <f>IF(入力!G6&gt;0,入力!G6," ")</f>
        <v xml:space="preserve"> </v>
      </c>
      <c r="I19" s="170">
        <f>入力!J6</f>
        <v>0</v>
      </c>
      <c r="J19" s="170">
        <f>入力!K6</f>
        <v>0</v>
      </c>
      <c r="K19" s="170" t="str">
        <f>IF(入力!H6&gt;0,入力!H6," ")</f>
        <v xml:space="preserve"> </v>
      </c>
      <c r="L19" s="170">
        <f>入力!M4</f>
        <v>0</v>
      </c>
      <c r="M19" s="160"/>
      <c r="N19" s="161"/>
    </row>
    <row r="20" spans="1:14" ht="22.5" customHeight="1" x14ac:dyDescent="0.15">
      <c r="A20" s="5" t="s">
        <v>65</v>
      </c>
      <c r="B20" s="190"/>
      <c r="C20" s="97" t="str">
        <f>IF(入力!D4&gt;0,入力!D4," ")</f>
        <v xml:space="preserve"> </v>
      </c>
      <c r="D20" s="185" t="str">
        <f>IF(入力!E4&gt;0,入力!E4," ")</f>
        <v xml:space="preserve"> </v>
      </c>
      <c r="E20" s="186"/>
      <c r="F20" s="185" t="str">
        <f>IF(入力!F4&gt;0,入力!F4," ")</f>
        <v xml:space="preserve"> </v>
      </c>
      <c r="G20" s="186"/>
      <c r="H20" s="185" t="str">
        <f>IF(入力!G4&gt;0,入力!G4," ")</f>
        <v xml:space="preserve"> </v>
      </c>
      <c r="I20" s="187"/>
      <c r="J20" s="186"/>
      <c r="K20" s="185" t="str">
        <f>IF(入力!H4&gt;0,入力!H4," ")</f>
        <v xml:space="preserve"> </v>
      </c>
      <c r="L20" s="186"/>
      <c r="M20" s="160"/>
      <c r="N20" s="161"/>
    </row>
    <row r="21" spans="1:14" ht="22.5" customHeight="1" thickBot="1" x14ac:dyDescent="0.2">
      <c r="A21" s="18" t="s">
        <v>55</v>
      </c>
      <c r="B21" s="191"/>
      <c r="C21" s="83" t="str">
        <f>IF(入力!D5&lt;99,入力!D5," ")</f>
        <v xml:space="preserve"> </v>
      </c>
      <c r="D21" s="192" t="str">
        <f>IF(入力!E5&lt;99,入力!E5," ")</f>
        <v xml:space="preserve"> </v>
      </c>
      <c r="E21" s="192"/>
      <c r="F21" s="192" t="str">
        <f>IF(入力!F5&lt;99,入力!F5," ")</f>
        <v xml:space="preserve"> </v>
      </c>
      <c r="G21" s="192"/>
      <c r="H21" s="192" t="str">
        <f>IF(入力!G5&lt;99,入力!G5," ")</f>
        <v xml:space="preserve"> </v>
      </c>
      <c r="I21" s="192"/>
      <c r="J21" s="192"/>
      <c r="K21" s="192" t="str">
        <f>IF(入力!H5&lt;99,入力!H5," ")</f>
        <v xml:space="preserve"> </v>
      </c>
      <c r="L21" s="192"/>
      <c r="M21" s="162"/>
      <c r="N21" s="163"/>
    </row>
    <row r="22" spans="1:14" ht="21" customHeight="1" thickTop="1" x14ac:dyDescent="0.15">
      <c r="A22" s="15" t="s">
        <v>16</v>
      </c>
      <c r="B22" s="16"/>
      <c r="C22" s="16"/>
      <c r="D22" s="148"/>
      <c r="E22" s="148"/>
      <c r="F22" s="148"/>
      <c r="G22" s="148"/>
      <c r="H22" s="148"/>
      <c r="I22" s="148"/>
      <c r="J22" s="148"/>
      <c r="K22" s="148"/>
      <c r="L22" s="148"/>
      <c r="M22" s="67"/>
      <c r="N22" s="17"/>
    </row>
    <row r="23" spans="1:14" ht="21" customHeight="1" x14ac:dyDescent="0.15">
      <c r="A23" s="139">
        <v>43556</v>
      </c>
      <c r="B23" s="57"/>
      <c r="C23" s="68" t="str">
        <f>IF(入力!D7&gt;0,入力!D7," ")</f>
        <v xml:space="preserve"> </v>
      </c>
      <c r="D23" s="152" t="str">
        <f>IF(入力!E7&gt;0,入力!E7," ")</f>
        <v xml:space="preserve"> </v>
      </c>
      <c r="E23" s="152"/>
      <c r="F23" s="152" t="str">
        <f>IF(入力!F7&gt;0,入力!F7," ")</f>
        <v xml:space="preserve"> </v>
      </c>
      <c r="G23" s="152"/>
      <c r="H23" s="152" t="str">
        <f>IF(入力!G7&gt;0,入力!G7," ")</f>
        <v xml:space="preserve"> </v>
      </c>
      <c r="I23" s="152"/>
      <c r="J23" s="152"/>
      <c r="K23" s="152" t="str">
        <f>IF(入力!H7&gt;0,入力!H7," ")</f>
        <v xml:space="preserve"> </v>
      </c>
      <c r="L23" s="152"/>
      <c r="M23" s="55"/>
      <c r="N23" s="62"/>
    </row>
    <row r="24" spans="1:14" ht="21" customHeight="1" x14ac:dyDescent="0.15">
      <c r="A24" s="139">
        <v>43586</v>
      </c>
      <c r="B24" s="58"/>
      <c r="C24" s="69" t="str">
        <f>IF(入力!D8&gt;0,入力!D8," ")</f>
        <v xml:space="preserve"> </v>
      </c>
      <c r="D24" s="149" t="str">
        <f>IF(入力!E8&gt;0,入力!E8," ")</f>
        <v xml:space="preserve"> </v>
      </c>
      <c r="E24" s="150"/>
      <c r="F24" s="151" t="str">
        <f>IF(入力!F8&gt;0,入力!F8," ")</f>
        <v xml:space="preserve"> </v>
      </c>
      <c r="G24" s="151"/>
      <c r="H24" s="151" t="str">
        <f>IF(入力!G8&gt;0,入力!G8," ")</f>
        <v xml:space="preserve"> </v>
      </c>
      <c r="I24" s="151"/>
      <c r="J24" s="151"/>
      <c r="K24" s="151" t="str">
        <f>IF(入力!H8&gt;0,入力!H8," ")</f>
        <v xml:space="preserve"> </v>
      </c>
      <c r="L24" s="151"/>
      <c r="M24" s="56"/>
      <c r="N24" s="63"/>
    </row>
    <row r="25" spans="1:14" ht="21" customHeight="1" x14ac:dyDescent="0.15">
      <c r="A25" s="139">
        <v>43617</v>
      </c>
      <c r="B25" s="58"/>
      <c r="C25" s="69" t="str">
        <f>IF(入力!D9&gt;0,入力!D9," ")</f>
        <v xml:space="preserve"> </v>
      </c>
      <c r="D25" s="149" t="str">
        <f>IF(入力!E9&gt;0,入力!E9," ")</f>
        <v xml:space="preserve"> </v>
      </c>
      <c r="E25" s="150"/>
      <c r="F25" s="151" t="str">
        <f>IF(入力!F9&gt;0,入力!F9," ")</f>
        <v xml:space="preserve"> </v>
      </c>
      <c r="G25" s="151"/>
      <c r="H25" s="151" t="str">
        <f>IF(入力!G9&gt;0,入力!G9," ")</f>
        <v xml:space="preserve"> </v>
      </c>
      <c r="I25" s="151"/>
      <c r="J25" s="151"/>
      <c r="K25" s="151" t="str">
        <f>IF(入力!H9&gt;0,入力!H9," ")</f>
        <v xml:space="preserve"> </v>
      </c>
      <c r="L25" s="151"/>
      <c r="M25" s="56"/>
      <c r="N25" s="63"/>
    </row>
    <row r="26" spans="1:14" ht="21" customHeight="1" x14ac:dyDescent="0.15">
      <c r="A26" s="139">
        <v>43647</v>
      </c>
      <c r="B26" s="58"/>
      <c r="C26" s="69" t="str">
        <f>IF(入力!D10&gt;0,入力!D10," ")</f>
        <v xml:space="preserve"> </v>
      </c>
      <c r="D26" s="149" t="str">
        <f>IF(入力!E10&gt;0,入力!E10," ")</f>
        <v xml:space="preserve"> </v>
      </c>
      <c r="E26" s="150"/>
      <c r="F26" s="151" t="str">
        <f>IF(入力!F10&gt;0,入力!F10," ")</f>
        <v xml:space="preserve"> </v>
      </c>
      <c r="G26" s="151"/>
      <c r="H26" s="151" t="str">
        <f>IF(入力!G10&gt;0,入力!G10," ")</f>
        <v xml:space="preserve"> </v>
      </c>
      <c r="I26" s="151"/>
      <c r="J26" s="151"/>
      <c r="K26" s="151" t="str">
        <f>IF(入力!H10&gt;0,入力!H10," ")</f>
        <v xml:space="preserve"> </v>
      </c>
      <c r="L26" s="151"/>
      <c r="M26" s="56"/>
      <c r="N26" s="63"/>
    </row>
    <row r="27" spans="1:14" ht="21" customHeight="1" x14ac:dyDescent="0.15">
      <c r="A27" s="139">
        <v>43678</v>
      </c>
      <c r="B27" s="58"/>
      <c r="C27" s="69" t="str">
        <f>IF(入力!D11&gt;0,入力!D11," ")</f>
        <v xml:space="preserve"> </v>
      </c>
      <c r="D27" s="149" t="str">
        <f>IF(入力!E11&gt;0,入力!E11," ")</f>
        <v xml:space="preserve"> </v>
      </c>
      <c r="E27" s="150"/>
      <c r="F27" s="151" t="str">
        <f>IF(入力!F11&gt;0,入力!F11," ")</f>
        <v xml:space="preserve"> </v>
      </c>
      <c r="G27" s="151"/>
      <c r="H27" s="151" t="str">
        <f>IF(入力!G11&gt;0,入力!G11," ")</f>
        <v xml:space="preserve"> </v>
      </c>
      <c r="I27" s="151"/>
      <c r="J27" s="151"/>
      <c r="K27" s="151" t="str">
        <f>IF(入力!H11&gt;0,入力!H11," ")</f>
        <v xml:space="preserve"> </v>
      </c>
      <c r="L27" s="151"/>
      <c r="M27" s="56"/>
      <c r="N27" s="63"/>
    </row>
    <row r="28" spans="1:14" ht="21" customHeight="1" x14ac:dyDescent="0.15">
      <c r="A28" s="139">
        <v>43709</v>
      </c>
      <c r="B28" s="58"/>
      <c r="C28" s="69" t="str">
        <f>IF(入力!D12&gt;0,入力!D12," ")</f>
        <v xml:space="preserve"> </v>
      </c>
      <c r="D28" s="149" t="str">
        <f>IF(入力!E12&gt;0,入力!E12," ")</f>
        <v xml:space="preserve"> </v>
      </c>
      <c r="E28" s="150"/>
      <c r="F28" s="151" t="str">
        <f>IF(入力!F12&gt;0,入力!F12," ")</f>
        <v xml:space="preserve"> </v>
      </c>
      <c r="G28" s="151"/>
      <c r="H28" s="151" t="str">
        <f>IF(入力!G12&gt;0,入力!G12," ")</f>
        <v xml:space="preserve"> </v>
      </c>
      <c r="I28" s="151"/>
      <c r="J28" s="151"/>
      <c r="K28" s="151" t="str">
        <f>IF(入力!H12&gt;0,入力!H12," ")</f>
        <v xml:space="preserve"> </v>
      </c>
      <c r="L28" s="151"/>
      <c r="M28" s="56"/>
      <c r="N28" s="63"/>
    </row>
    <row r="29" spans="1:14" ht="21" customHeight="1" x14ac:dyDescent="0.15">
      <c r="A29" s="139">
        <v>43739</v>
      </c>
      <c r="B29" s="58"/>
      <c r="C29" s="69" t="str">
        <f>IF(入力!D13&gt;0,入力!D13," ")</f>
        <v xml:space="preserve"> </v>
      </c>
      <c r="D29" s="149" t="str">
        <f>IF(入力!E13&gt;0,入力!E13," ")</f>
        <v xml:space="preserve"> </v>
      </c>
      <c r="E29" s="150"/>
      <c r="F29" s="151" t="str">
        <f>IF(入力!F13&gt;0,入力!F13," ")</f>
        <v xml:space="preserve"> </v>
      </c>
      <c r="G29" s="151"/>
      <c r="H29" s="151" t="str">
        <f>IF(入力!G13&gt;0,入力!G13," ")</f>
        <v xml:space="preserve"> </v>
      </c>
      <c r="I29" s="151"/>
      <c r="J29" s="151"/>
      <c r="K29" s="151" t="str">
        <f>IF(入力!H13&gt;0,入力!H13," ")</f>
        <v xml:space="preserve"> </v>
      </c>
      <c r="L29" s="151"/>
      <c r="M29" s="56"/>
      <c r="N29" s="63"/>
    </row>
    <row r="30" spans="1:14" ht="21" customHeight="1" x14ac:dyDescent="0.15">
      <c r="A30" s="139">
        <v>43770</v>
      </c>
      <c r="B30" s="58"/>
      <c r="C30" s="69" t="str">
        <f>IF(入力!D14&gt;0,入力!D14," ")</f>
        <v xml:space="preserve"> </v>
      </c>
      <c r="D30" s="149" t="str">
        <f>IF(入力!E14&gt;0,入力!E14," ")</f>
        <v xml:space="preserve"> </v>
      </c>
      <c r="E30" s="150"/>
      <c r="F30" s="151" t="str">
        <f>IF(入力!F14&gt;0,入力!F14," ")</f>
        <v xml:space="preserve"> </v>
      </c>
      <c r="G30" s="151"/>
      <c r="H30" s="151" t="str">
        <f>IF(入力!G14&gt;0,入力!G14," ")</f>
        <v xml:space="preserve"> </v>
      </c>
      <c r="I30" s="151"/>
      <c r="J30" s="151"/>
      <c r="K30" s="151" t="str">
        <f>IF(入力!H14&gt;0,入力!H14," ")</f>
        <v xml:space="preserve"> </v>
      </c>
      <c r="L30" s="151"/>
      <c r="M30" s="56"/>
      <c r="N30" s="63"/>
    </row>
    <row r="31" spans="1:14" ht="21" customHeight="1" x14ac:dyDescent="0.15">
      <c r="A31" s="139">
        <v>43800</v>
      </c>
      <c r="B31" s="58"/>
      <c r="C31" s="69" t="str">
        <f>IF(入力!D15&gt;0,入力!D15," ")</f>
        <v xml:space="preserve"> </v>
      </c>
      <c r="D31" s="149" t="str">
        <f>IF(入力!E15&gt;0,入力!E15," ")</f>
        <v xml:space="preserve"> </v>
      </c>
      <c r="E31" s="150"/>
      <c r="F31" s="151" t="str">
        <f>IF(入力!F15&gt;0,入力!F15," ")</f>
        <v xml:space="preserve"> </v>
      </c>
      <c r="G31" s="151"/>
      <c r="H31" s="151" t="str">
        <f>IF(入力!G15&gt;0,入力!G15," ")</f>
        <v xml:space="preserve"> </v>
      </c>
      <c r="I31" s="151"/>
      <c r="J31" s="151"/>
      <c r="K31" s="151" t="str">
        <f>IF(入力!H15&gt;0,入力!H15," ")</f>
        <v xml:space="preserve"> </v>
      </c>
      <c r="L31" s="151"/>
      <c r="M31" s="56"/>
      <c r="N31" s="63"/>
    </row>
    <row r="32" spans="1:14" ht="21" customHeight="1" x14ac:dyDescent="0.15">
      <c r="A32" s="139">
        <v>43831</v>
      </c>
      <c r="B32" s="58"/>
      <c r="C32" s="69" t="str">
        <f>IF(入力!D16&gt;0,入力!D16," ")</f>
        <v xml:space="preserve"> </v>
      </c>
      <c r="D32" s="149" t="str">
        <f>IF(入力!E16&gt;0,入力!E16," ")</f>
        <v xml:space="preserve"> </v>
      </c>
      <c r="E32" s="150"/>
      <c r="F32" s="151" t="str">
        <f>IF(入力!F16&gt;0,入力!F16," ")</f>
        <v xml:space="preserve"> </v>
      </c>
      <c r="G32" s="151"/>
      <c r="H32" s="151" t="str">
        <f>IF(入力!G16&gt;0,入力!G16," ")</f>
        <v xml:space="preserve"> </v>
      </c>
      <c r="I32" s="151"/>
      <c r="J32" s="151"/>
      <c r="K32" s="151" t="str">
        <f>IF(入力!H16&gt;0,入力!H16," ")</f>
        <v xml:space="preserve"> </v>
      </c>
      <c r="L32" s="151"/>
      <c r="M32" s="56"/>
      <c r="N32" s="63"/>
    </row>
    <row r="33" spans="1:14" ht="21" customHeight="1" x14ac:dyDescent="0.15">
      <c r="A33" s="139">
        <v>43862</v>
      </c>
      <c r="B33" s="58"/>
      <c r="C33" s="69" t="str">
        <f>IF(入力!D17&gt;0,入力!D17," ")</f>
        <v xml:space="preserve"> </v>
      </c>
      <c r="D33" s="149" t="str">
        <f>IF(入力!E17&gt;0,入力!E17," ")</f>
        <v xml:space="preserve"> </v>
      </c>
      <c r="E33" s="150"/>
      <c r="F33" s="151" t="str">
        <f>IF(入力!F17&gt;0,入力!F17," ")</f>
        <v xml:space="preserve"> </v>
      </c>
      <c r="G33" s="151"/>
      <c r="H33" s="151" t="str">
        <f>IF(入力!G17&gt;0,入力!G17," ")</f>
        <v xml:space="preserve"> </v>
      </c>
      <c r="I33" s="151"/>
      <c r="J33" s="151"/>
      <c r="K33" s="151" t="str">
        <f>IF(入力!H17&gt;0,入力!H17," ")</f>
        <v xml:space="preserve"> </v>
      </c>
      <c r="L33" s="151"/>
      <c r="M33" s="56"/>
      <c r="N33" s="63"/>
    </row>
    <row r="34" spans="1:14" ht="21" customHeight="1" x14ac:dyDescent="0.15">
      <c r="A34" s="139">
        <v>43891</v>
      </c>
      <c r="B34" s="58"/>
      <c r="C34" s="69" t="str">
        <f>IF(入力!D18&gt;0,入力!D18," ")</f>
        <v xml:space="preserve"> </v>
      </c>
      <c r="D34" s="149" t="str">
        <f>IF(入力!E18&gt;0,入力!E18," ")</f>
        <v xml:space="preserve"> </v>
      </c>
      <c r="E34" s="150"/>
      <c r="F34" s="151" t="str">
        <f>IF(入力!F18&gt;0,入力!F18," ")</f>
        <v xml:space="preserve"> </v>
      </c>
      <c r="G34" s="151"/>
      <c r="H34" s="151" t="str">
        <f>IF(入力!G18&gt;0,入力!G18," ")</f>
        <v xml:space="preserve"> </v>
      </c>
      <c r="I34" s="151"/>
      <c r="J34" s="151"/>
      <c r="K34" s="151" t="str">
        <f>IF(入力!H18&gt;0,入力!H18," ")</f>
        <v xml:space="preserve"> </v>
      </c>
      <c r="L34" s="151"/>
      <c r="M34" s="56"/>
      <c r="N34" s="63"/>
    </row>
    <row r="35" spans="1:14" ht="21" customHeight="1" x14ac:dyDescent="0.15">
      <c r="A35" s="81" t="s">
        <v>17</v>
      </c>
      <c r="B35" s="140"/>
      <c r="C35" s="69" t="str">
        <f>IF(入力!D20&gt;0,入力!D20," ")</f>
        <v xml:space="preserve"> </v>
      </c>
      <c r="D35" s="149" t="str">
        <f>IF(入力!E20&gt;0,入力!E20," ")</f>
        <v xml:space="preserve"> </v>
      </c>
      <c r="E35" s="150"/>
      <c r="F35" s="151" t="str">
        <f>IF(入力!F20&gt;0,入力!F20," ")</f>
        <v xml:space="preserve"> </v>
      </c>
      <c r="G35" s="151"/>
      <c r="H35" s="151" t="str">
        <f>IF(入力!G20&gt;0,入力!G20," ")</f>
        <v xml:space="preserve"> </v>
      </c>
      <c r="I35" s="151"/>
      <c r="J35" s="151"/>
      <c r="K35" s="151" t="str">
        <f>IF(入力!H20&gt;0,入力!H20," ")</f>
        <v xml:space="preserve"> </v>
      </c>
      <c r="L35" s="151"/>
      <c r="M35" s="45"/>
      <c r="N35" s="63"/>
    </row>
    <row r="36" spans="1:14" ht="21" customHeight="1" x14ac:dyDescent="0.15">
      <c r="A36" s="81" t="s">
        <v>18</v>
      </c>
      <c r="B36" s="140"/>
      <c r="C36" s="69" t="str">
        <f>IF(入力!D21&gt;0,入力!D21," ")</f>
        <v xml:space="preserve"> </v>
      </c>
      <c r="D36" s="149" t="str">
        <f>IF(入力!E21&gt;0,入力!E21," ")</f>
        <v xml:space="preserve"> </v>
      </c>
      <c r="E36" s="150"/>
      <c r="F36" s="151" t="str">
        <f>IF(入力!F21&gt;0,入力!F21," ")</f>
        <v xml:space="preserve"> </v>
      </c>
      <c r="G36" s="151"/>
      <c r="H36" s="151" t="str">
        <f>IF(入力!G21&gt;0,入力!G21," ")</f>
        <v xml:space="preserve"> </v>
      </c>
      <c r="I36" s="151"/>
      <c r="J36" s="151"/>
      <c r="K36" s="151" t="str">
        <f>IF(入力!H21&gt;0,入力!H21," ")</f>
        <v xml:space="preserve"> </v>
      </c>
      <c r="L36" s="151"/>
      <c r="M36" s="45"/>
      <c r="N36" s="63"/>
    </row>
    <row r="37" spans="1:14" ht="21" customHeight="1" x14ac:dyDescent="0.15">
      <c r="A37" s="81"/>
      <c r="B37" s="38"/>
      <c r="C37" s="69"/>
      <c r="D37" s="149"/>
      <c r="E37" s="150"/>
      <c r="F37" s="151"/>
      <c r="G37" s="151"/>
      <c r="H37" s="151"/>
      <c r="I37" s="151"/>
      <c r="J37" s="151"/>
      <c r="K37" s="151"/>
      <c r="L37" s="151"/>
      <c r="M37" s="45"/>
      <c r="N37" s="39"/>
    </row>
    <row r="38" spans="1:14" ht="21" customHeight="1" thickBot="1" x14ac:dyDescent="0.2">
      <c r="A38" s="82" t="s">
        <v>38</v>
      </c>
      <c r="B38" s="47">
        <f>SUM(B23:B34,M23:M34)</f>
        <v>0</v>
      </c>
      <c r="C38" s="70" t="str">
        <f>IF(入力!D22&gt;0,入力!D22," ")</f>
        <v xml:space="preserve"> </v>
      </c>
      <c r="D38" s="167" t="str">
        <f>IF(入力!E22&gt;0,入力!E22," ")</f>
        <v xml:space="preserve"> </v>
      </c>
      <c r="E38" s="168"/>
      <c r="F38" s="167" t="str">
        <f>IF(入力!F22&gt;0,入力!F22," ")</f>
        <v xml:space="preserve"> </v>
      </c>
      <c r="G38" s="168"/>
      <c r="H38" s="167" t="str">
        <f>IF(入力!G22&gt;0,入力!G22," ")</f>
        <v xml:space="preserve"> </v>
      </c>
      <c r="I38" s="177"/>
      <c r="J38" s="168"/>
      <c r="K38" s="167" t="str">
        <f>IF(入力!H22&gt;0,入力!H22," ")</f>
        <v xml:space="preserve"> </v>
      </c>
      <c r="L38" s="168"/>
      <c r="M38" s="46">
        <f>SUM(M23:M37)</f>
        <v>0</v>
      </c>
      <c r="N38" s="37">
        <f>SUM(N23:N37)</f>
        <v>0</v>
      </c>
    </row>
    <row r="39" spans="1:14" ht="21" customHeight="1" thickBot="1" x14ac:dyDescent="0.2">
      <c r="A39" s="12" t="s">
        <v>19</v>
      </c>
      <c r="B39" s="48"/>
      <c r="C39" s="36"/>
      <c r="D39" s="36"/>
      <c r="E39" s="36"/>
      <c r="F39" s="164" t="s">
        <v>39</v>
      </c>
      <c r="G39" s="165"/>
      <c r="H39" s="155">
        <f>SUM(C38:L38,N38)</f>
        <v>0</v>
      </c>
      <c r="I39" s="166"/>
      <c r="J39" s="156"/>
      <c r="K39" s="164" t="s">
        <v>40</v>
      </c>
      <c r="L39" s="165"/>
      <c r="M39" s="155">
        <f>SUM(C38:L38)</f>
        <v>0</v>
      </c>
      <c r="N39" s="156"/>
    </row>
    <row r="40" spans="1:14" ht="21" customHeight="1" thickBot="1" x14ac:dyDescent="0.2">
      <c r="A40" s="30" t="s">
        <v>20</v>
      </c>
      <c r="B40" s="49">
        <f>B39/12</f>
        <v>0</v>
      </c>
      <c r="C40" s="35" t="s">
        <v>41</v>
      </c>
      <c r="F40" s="164" t="s">
        <v>67</v>
      </c>
      <c r="G40" s="178"/>
      <c r="H40" s="179">
        <f>SUM(C38:L38,N38,'(2)'!C38:L38,'(2)'!N38,'(3)'!C38:L38,'(3)'!N38)</f>
        <v>0</v>
      </c>
      <c r="I40" s="180"/>
      <c r="J40" s="181"/>
      <c r="K40" s="164" t="s">
        <v>67</v>
      </c>
      <c r="L40" s="165"/>
      <c r="M40" s="153">
        <f>SUM(C38:L38,'(2)'!C38:L38,'(3)'!C38:L38)</f>
        <v>0</v>
      </c>
      <c r="N40" s="154"/>
    </row>
    <row r="41" spans="1:14" ht="12" customHeight="1" x14ac:dyDescent="0.15"/>
    <row r="42" spans="1:14" ht="18" customHeight="1" x14ac:dyDescent="0.15">
      <c r="A42" s="31" t="s">
        <v>70</v>
      </c>
    </row>
    <row r="43" spans="1:14" ht="18" customHeight="1" x14ac:dyDescent="0.15">
      <c r="A43" s="4" t="s">
        <v>71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9.75" customHeight="1" thickBot="1" x14ac:dyDescent="0.2"/>
    <row r="45" spans="1:14" ht="24.75" customHeight="1" thickBot="1" x14ac:dyDescent="0.2">
      <c r="A45" s="21" t="s">
        <v>31</v>
      </c>
      <c r="B45" s="20" t="s">
        <v>21</v>
      </c>
      <c r="C45" s="7"/>
      <c r="F45" s="32"/>
      <c r="G45" s="182" t="s">
        <v>24</v>
      </c>
      <c r="H45" s="182"/>
      <c r="I45" s="182"/>
      <c r="J45" s="71" t="s">
        <v>25</v>
      </c>
      <c r="K45" s="183" t="s">
        <v>26</v>
      </c>
      <c r="L45" s="184"/>
      <c r="M45" s="42"/>
    </row>
    <row r="46" spans="1:14" ht="24.75" customHeight="1" thickTop="1" thickBot="1" x14ac:dyDescent="0.2">
      <c r="A46" s="22" t="s">
        <v>32</v>
      </c>
      <c r="B46" s="23" t="s">
        <v>22</v>
      </c>
      <c r="C46" s="134"/>
      <c r="F46" s="33" t="s">
        <v>34</v>
      </c>
      <c r="G46" s="173"/>
      <c r="H46" s="173"/>
      <c r="I46" s="173"/>
      <c r="J46" s="73"/>
      <c r="K46" s="173"/>
      <c r="L46" s="174"/>
      <c r="M46" s="44"/>
    </row>
    <row r="47" spans="1:14" ht="24.75" customHeight="1" thickTop="1" thickBot="1" x14ac:dyDescent="0.2">
      <c r="A47" s="135">
        <v>0</v>
      </c>
      <c r="B47" s="24" t="s">
        <v>23</v>
      </c>
      <c r="C47" s="136"/>
      <c r="F47" s="13" t="s">
        <v>35</v>
      </c>
      <c r="G47" s="171"/>
      <c r="H47" s="171"/>
      <c r="I47" s="171"/>
      <c r="J47" s="137"/>
      <c r="K47" s="171"/>
      <c r="L47" s="175"/>
      <c r="M47" s="44"/>
    </row>
    <row r="48" spans="1:14" ht="24.75" customHeight="1" x14ac:dyDescent="0.15">
      <c r="F48" s="13" t="s">
        <v>36</v>
      </c>
      <c r="G48" s="171"/>
      <c r="H48" s="171"/>
      <c r="I48" s="171"/>
      <c r="J48" s="137"/>
      <c r="K48" s="171"/>
      <c r="L48" s="175"/>
      <c r="M48" s="44"/>
    </row>
    <row r="49" spans="6:13" ht="24.75" customHeight="1" thickBot="1" x14ac:dyDescent="0.2">
      <c r="F49" s="34" t="s">
        <v>37</v>
      </c>
      <c r="G49" s="172"/>
      <c r="H49" s="172"/>
      <c r="I49" s="172"/>
      <c r="J49" s="138"/>
      <c r="K49" s="172"/>
      <c r="L49" s="176"/>
      <c r="M49" s="44"/>
    </row>
  </sheetData>
  <sheetProtection selectLockedCells="1"/>
  <mergeCells count="117">
    <mergeCell ref="B18:B21"/>
    <mergeCell ref="F21:G21"/>
    <mergeCell ref="H19:J19"/>
    <mergeCell ref="H21:J21"/>
    <mergeCell ref="I5:L5"/>
    <mergeCell ref="K18:L18"/>
    <mergeCell ref="K19:L19"/>
    <mergeCell ref="K21:L21"/>
    <mergeCell ref="B7:E7"/>
    <mergeCell ref="B8:E8"/>
    <mergeCell ref="B9:E9"/>
    <mergeCell ref="B5:D5"/>
    <mergeCell ref="F18:G18"/>
    <mergeCell ref="F19:G19"/>
    <mergeCell ref="B10:D10"/>
    <mergeCell ref="G8:G9"/>
    <mergeCell ref="G5:H5"/>
    <mergeCell ref="H17:J17"/>
    <mergeCell ref="H18:J18"/>
    <mergeCell ref="D21:E21"/>
    <mergeCell ref="D24:E24"/>
    <mergeCell ref="F24:G24"/>
    <mergeCell ref="F25:G25"/>
    <mergeCell ref="F33:G33"/>
    <mergeCell ref="F34:G34"/>
    <mergeCell ref="D25:E25"/>
    <mergeCell ref="K20:L20"/>
    <mergeCell ref="H20:J20"/>
    <mergeCell ref="F20:G20"/>
    <mergeCell ref="D20:E20"/>
    <mergeCell ref="D34:E34"/>
    <mergeCell ref="H33:J33"/>
    <mergeCell ref="H34:J34"/>
    <mergeCell ref="K22:L22"/>
    <mergeCell ref="K23:L23"/>
    <mergeCell ref="H24:J24"/>
    <mergeCell ref="H25:J25"/>
    <mergeCell ref="H26:J26"/>
    <mergeCell ref="H27:J27"/>
    <mergeCell ref="K24:L24"/>
    <mergeCell ref="H22:J22"/>
    <mergeCell ref="H23:J23"/>
    <mergeCell ref="K25:L25"/>
    <mergeCell ref="K26:L26"/>
    <mergeCell ref="F26:G26"/>
    <mergeCell ref="F27:G27"/>
    <mergeCell ref="F28:G28"/>
    <mergeCell ref="F29:G29"/>
    <mergeCell ref="D32:E32"/>
    <mergeCell ref="D33:E33"/>
    <mergeCell ref="D26:E26"/>
    <mergeCell ref="D28:E28"/>
    <mergeCell ref="D29:E29"/>
    <mergeCell ref="G47:I47"/>
    <mergeCell ref="G48:I48"/>
    <mergeCell ref="G49:I49"/>
    <mergeCell ref="K46:L46"/>
    <mergeCell ref="K47:L47"/>
    <mergeCell ref="K48:L48"/>
    <mergeCell ref="K49:L49"/>
    <mergeCell ref="K38:L38"/>
    <mergeCell ref="H38:J38"/>
    <mergeCell ref="G46:I46"/>
    <mergeCell ref="F40:G40"/>
    <mergeCell ref="H40:J40"/>
    <mergeCell ref="K40:L40"/>
    <mergeCell ref="G45:I45"/>
    <mergeCell ref="K45:L45"/>
    <mergeCell ref="F38:G38"/>
    <mergeCell ref="D17:E17"/>
    <mergeCell ref="F17:G17"/>
    <mergeCell ref="K17:L17"/>
    <mergeCell ref="M17:N17"/>
    <mergeCell ref="M18:N21"/>
    <mergeCell ref="K37:L37"/>
    <mergeCell ref="F39:G39"/>
    <mergeCell ref="H39:J39"/>
    <mergeCell ref="K39:L39"/>
    <mergeCell ref="H28:J28"/>
    <mergeCell ref="H29:J29"/>
    <mergeCell ref="F22:G22"/>
    <mergeCell ref="D31:E31"/>
    <mergeCell ref="D27:E27"/>
    <mergeCell ref="D23:E23"/>
    <mergeCell ref="D38:E38"/>
    <mergeCell ref="D18:E18"/>
    <mergeCell ref="D19:E19"/>
    <mergeCell ref="H35:J35"/>
    <mergeCell ref="H30:J30"/>
    <mergeCell ref="K30:L30"/>
    <mergeCell ref="F30:G30"/>
    <mergeCell ref="F37:G37"/>
    <mergeCell ref="H37:J37"/>
    <mergeCell ref="D22:E22"/>
    <mergeCell ref="D37:E37"/>
    <mergeCell ref="D30:E30"/>
    <mergeCell ref="K27:L27"/>
    <mergeCell ref="K28:L28"/>
    <mergeCell ref="K29:L29"/>
    <mergeCell ref="F23:G23"/>
    <mergeCell ref="M40:N40"/>
    <mergeCell ref="M39:N39"/>
    <mergeCell ref="K31:L31"/>
    <mergeCell ref="K32:L32"/>
    <mergeCell ref="K33:L33"/>
    <mergeCell ref="K34:L34"/>
    <mergeCell ref="K35:L35"/>
    <mergeCell ref="K36:L36"/>
    <mergeCell ref="H36:J36"/>
    <mergeCell ref="H31:J31"/>
    <mergeCell ref="H32:J32"/>
    <mergeCell ref="F31:G31"/>
    <mergeCell ref="F32:G32"/>
    <mergeCell ref="F35:G35"/>
    <mergeCell ref="F36:G36"/>
    <mergeCell ref="D35:E35"/>
    <mergeCell ref="D36:E36"/>
  </mergeCells>
  <phoneticPr fontId="1"/>
  <conditionalFormatting sqref="C21:L21">
    <cfRule type="cellIs" dxfId="2" priority="1" operator="greaterThanOrEqual">
      <formula>64</formula>
    </cfRule>
  </conditionalFormatting>
  <pageMargins left="0.31496062992125984" right="0.31496062992125984" top="0.74803149606299213" bottom="0.55118110236220474" header="0.31496062992125984" footer="0.31496062992125984"/>
  <pageSetup paperSize="1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topLeftCell="A7" zoomScale="85" zoomScaleNormal="85" workbookViewId="0">
      <selection activeCell="S6" sqref="S6"/>
    </sheetView>
  </sheetViews>
  <sheetFormatPr defaultRowHeight="18" customHeight="1" x14ac:dyDescent="0.15"/>
  <cols>
    <col min="1" max="1" width="14.875" style="1" customWidth="1"/>
    <col min="2" max="2" width="6.875" style="1" customWidth="1"/>
    <col min="3" max="3" width="16.125" style="1" customWidth="1"/>
    <col min="4" max="4" width="13.125" style="1" customWidth="1"/>
    <col min="5" max="5" width="3.625" style="1" customWidth="1"/>
    <col min="6" max="6" width="2.625" style="1" customWidth="1"/>
    <col min="7" max="7" width="14.125" style="1" customWidth="1"/>
    <col min="8" max="8" width="5.625" style="1" customWidth="1"/>
    <col min="9" max="9" width="6.125" style="1" customWidth="1"/>
    <col min="10" max="10" width="5.625" style="1" customWidth="1"/>
    <col min="11" max="11" width="3.125" style="1" customWidth="1"/>
    <col min="12" max="12" width="13.625" style="1" bestFit="1" customWidth="1"/>
    <col min="13" max="13" width="6" style="1" customWidth="1"/>
    <col min="14" max="14" width="12.125" style="1" customWidth="1"/>
    <col min="15" max="16384" width="9" style="1"/>
  </cols>
  <sheetData>
    <row r="1" spans="1:14" ht="18.7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 x14ac:dyDescent="0.15">
      <c r="A2" s="40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 x14ac:dyDescent="0.15">
      <c r="A3" s="41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 thickBot="1" x14ac:dyDescent="0.2"/>
    <row r="5" spans="1:14" ht="18" customHeight="1" thickBot="1" x14ac:dyDescent="0.2">
      <c r="A5" s="98" t="s">
        <v>3</v>
      </c>
      <c r="B5" s="210"/>
      <c r="C5" s="211"/>
      <c r="D5" s="212"/>
      <c r="G5" s="208" t="s">
        <v>4</v>
      </c>
      <c r="H5" s="209"/>
      <c r="I5" s="213"/>
      <c r="J5" s="213"/>
      <c r="K5" s="213"/>
      <c r="L5" s="214"/>
      <c r="M5" s="42"/>
    </row>
    <row r="6" spans="1:14" ht="13.5" customHeight="1" thickBot="1" x14ac:dyDescent="0.2"/>
    <row r="7" spans="1:14" ht="24" customHeight="1" thickBot="1" x14ac:dyDescent="0.2">
      <c r="A7" s="9" t="s">
        <v>5</v>
      </c>
      <c r="B7" s="195"/>
      <c r="C7" s="195"/>
      <c r="D7" s="196"/>
      <c r="E7" s="197"/>
      <c r="G7" s="8" t="s">
        <v>7</v>
      </c>
      <c r="H7" s="20" t="s">
        <v>8</v>
      </c>
      <c r="I7" s="6"/>
      <c r="J7" s="7"/>
      <c r="L7" s="43"/>
    </row>
    <row r="8" spans="1:14" ht="24" customHeight="1" thickTop="1" x14ac:dyDescent="0.15">
      <c r="A8" s="10" t="s">
        <v>6</v>
      </c>
      <c r="B8" s="198"/>
      <c r="C8" s="198"/>
      <c r="D8" s="199"/>
      <c r="E8" s="200"/>
      <c r="G8" s="215"/>
      <c r="H8" s="27" t="s">
        <v>22</v>
      </c>
      <c r="I8" s="59"/>
      <c r="J8" s="28" t="s">
        <v>29</v>
      </c>
      <c r="K8" s="2"/>
      <c r="L8" s="44"/>
    </row>
    <row r="9" spans="1:14" ht="24" customHeight="1" thickBot="1" x14ac:dyDescent="0.2">
      <c r="A9" s="10" t="s">
        <v>28</v>
      </c>
      <c r="B9" s="198"/>
      <c r="C9" s="198"/>
      <c r="D9" s="199"/>
      <c r="E9" s="200"/>
      <c r="G9" s="216"/>
      <c r="H9" s="25" t="s">
        <v>23</v>
      </c>
      <c r="I9" s="60"/>
      <c r="J9" s="26" t="s">
        <v>29</v>
      </c>
      <c r="K9" s="2"/>
      <c r="L9" s="44"/>
    </row>
    <row r="10" spans="1:14" ht="24" customHeight="1" thickBot="1" x14ac:dyDescent="0.2">
      <c r="A10" s="11" t="s">
        <v>2</v>
      </c>
      <c r="B10" s="204"/>
      <c r="C10" s="205"/>
      <c r="D10" s="205"/>
      <c r="E10" s="61" t="s">
        <v>9</v>
      </c>
      <c r="G10" s="29" t="s">
        <v>33</v>
      </c>
    </row>
    <row r="11" spans="1:14" ht="18" customHeight="1" x14ac:dyDescent="0.15">
      <c r="A11" s="1" t="s">
        <v>10</v>
      </c>
    </row>
    <row r="13" spans="1:14" ht="18" customHeight="1" x14ac:dyDescent="0.15">
      <c r="A13" s="31" t="s">
        <v>69</v>
      </c>
    </row>
    <row r="14" spans="1:14" ht="18" customHeight="1" x14ac:dyDescent="0.15">
      <c r="A14" s="1" t="s">
        <v>11</v>
      </c>
      <c r="B14" s="1" t="s">
        <v>12</v>
      </c>
    </row>
    <row r="15" spans="1:14" ht="18" customHeight="1" x14ac:dyDescent="0.15">
      <c r="B15" s="1" t="s">
        <v>13</v>
      </c>
      <c r="N15" s="19"/>
    </row>
    <row r="16" spans="1:14" ht="18" customHeight="1" x14ac:dyDescent="0.15">
      <c r="B16" s="1" t="s">
        <v>14</v>
      </c>
      <c r="N16" s="19"/>
    </row>
    <row r="17" spans="1:14" ht="15" thickBot="1" x14ac:dyDescent="0.2">
      <c r="C17" s="3">
        <v>6</v>
      </c>
      <c r="D17" s="157">
        <v>7</v>
      </c>
      <c r="E17" s="157"/>
      <c r="F17" s="157">
        <v>8</v>
      </c>
      <c r="G17" s="157"/>
      <c r="H17" s="157">
        <v>9</v>
      </c>
      <c r="I17" s="157"/>
      <c r="J17" s="157"/>
      <c r="K17" s="157">
        <v>10</v>
      </c>
      <c r="L17" s="157"/>
      <c r="M17" s="157"/>
      <c r="N17" s="157"/>
    </row>
    <row r="18" spans="1:14" ht="22.5" customHeight="1" x14ac:dyDescent="0.15">
      <c r="A18" s="14" t="s">
        <v>15</v>
      </c>
      <c r="B18" s="188" t="s">
        <v>27</v>
      </c>
      <c r="C18" s="65" t="str">
        <f>IF(入力!I3&gt;0,入力!I3," ")</f>
        <v xml:space="preserve"> </v>
      </c>
      <c r="D18" s="169" t="str">
        <f>IF(入力!J3&gt;0,入力!J3," ")</f>
        <v xml:space="preserve"> </v>
      </c>
      <c r="E18" s="169">
        <f>入力!F3</f>
        <v>0</v>
      </c>
      <c r="F18" s="169" t="str">
        <f>IF(入力!K3&gt;0,入力!K3," ")</f>
        <v xml:space="preserve"> </v>
      </c>
      <c r="G18" s="169">
        <f>入力!H3</f>
        <v>0</v>
      </c>
      <c r="H18" s="169" t="str">
        <f>IF(入力!L3&gt;0,入力!L3," ")</f>
        <v xml:space="preserve"> </v>
      </c>
      <c r="I18" s="169">
        <f>入力!J3</f>
        <v>0</v>
      </c>
      <c r="J18" s="169">
        <f>入力!K3</f>
        <v>0</v>
      </c>
      <c r="K18" s="169" t="str">
        <f>IF(入力!M3&gt;0,入力!M3," ")</f>
        <v xml:space="preserve"> </v>
      </c>
      <c r="L18" s="169">
        <f>入力!M3</f>
        <v>0</v>
      </c>
      <c r="M18" s="158" t="s">
        <v>42</v>
      </c>
      <c r="N18" s="159"/>
    </row>
    <row r="19" spans="1:14" ht="22.5" customHeight="1" x14ac:dyDescent="0.15">
      <c r="A19" s="5" t="s">
        <v>30</v>
      </c>
      <c r="B19" s="189"/>
      <c r="C19" s="66" t="str">
        <f>IF(入力!I6&gt;0,入力!I6," ")</f>
        <v xml:space="preserve"> </v>
      </c>
      <c r="D19" s="170" t="str">
        <f>IF(入力!J6&gt;0,入力!J6," ")</f>
        <v xml:space="preserve"> </v>
      </c>
      <c r="E19" s="170">
        <f>入力!F6</f>
        <v>0</v>
      </c>
      <c r="F19" s="170" t="str">
        <f>IF(入力!K6&gt;0,入力!K6," ")</f>
        <v xml:space="preserve"> </v>
      </c>
      <c r="G19" s="170">
        <f>入力!H4</f>
        <v>0</v>
      </c>
      <c r="H19" s="170" t="str">
        <f>IF(入力!L6&gt;0,入力!L6," ")</f>
        <v xml:space="preserve"> </v>
      </c>
      <c r="I19" s="170">
        <f>入力!J6</f>
        <v>0</v>
      </c>
      <c r="J19" s="170">
        <f>入力!K6</f>
        <v>0</v>
      </c>
      <c r="K19" s="170" t="str">
        <f>IF(入力!M6&gt;0,入力!M6," ")</f>
        <v xml:space="preserve"> </v>
      </c>
      <c r="L19" s="170">
        <f>入力!M4</f>
        <v>0</v>
      </c>
      <c r="M19" s="160"/>
      <c r="N19" s="161"/>
    </row>
    <row r="20" spans="1:14" ht="22.5" customHeight="1" x14ac:dyDescent="0.15">
      <c r="A20" s="5" t="s">
        <v>65</v>
      </c>
      <c r="B20" s="190"/>
      <c r="C20" s="97" t="str">
        <f>IF(入力!I4&gt;0,入力!I4," ")</f>
        <v xml:space="preserve"> </v>
      </c>
      <c r="D20" s="185" t="str">
        <f>IF(入力!J4&gt;0,入力!J4," ")</f>
        <v xml:space="preserve"> </v>
      </c>
      <c r="E20" s="186"/>
      <c r="F20" s="185" t="str">
        <f>IF(入力!K4&gt;0,入力!K4," ")</f>
        <v xml:space="preserve"> </v>
      </c>
      <c r="G20" s="186"/>
      <c r="H20" s="185" t="str">
        <f>IF(入力!L4&gt;0,入力!L4," ")</f>
        <v xml:space="preserve"> </v>
      </c>
      <c r="I20" s="187"/>
      <c r="J20" s="186"/>
      <c r="K20" s="185" t="str">
        <f>IF(入力!M4&gt;0,入力!M4," ")</f>
        <v xml:space="preserve"> </v>
      </c>
      <c r="L20" s="186"/>
      <c r="M20" s="160"/>
      <c r="N20" s="161"/>
    </row>
    <row r="21" spans="1:14" ht="22.5" customHeight="1" thickBot="1" x14ac:dyDescent="0.2">
      <c r="A21" s="18" t="s">
        <v>55</v>
      </c>
      <c r="B21" s="191"/>
      <c r="C21" s="83" t="str">
        <f>IF(入力!I5&lt;99,入力!I5," ")</f>
        <v xml:space="preserve"> </v>
      </c>
      <c r="D21" s="192" t="str">
        <f>IF(入力!J5&lt;99,入力!J5," ")</f>
        <v xml:space="preserve"> </v>
      </c>
      <c r="E21" s="192"/>
      <c r="F21" s="192" t="str">
        <f>IF(入力!K5&lt;99,入力!K5," ")</f>
        <v xml:space="preserve"> </v>
      </c>
      <c r="G21" s="192"/>
      <c r="H21" s="192" t="str">
        <f>IF(入力!L5&lt;99,入力!L5," ")</f>
        <v xml:space="preserve"> </v>
      </c>
      <c r="I21" s="192"/>
      <c r="J21" s="192"/>
      <c r="K21" s="192" t="str">
        <f>IF(入力!M5&lt;99,入力!M5," ")</f>
        <v xml:space="preserve"> </v>
      </c>
      <c r="L21" s="192"/>
      <c r="M21" s="162"/>
      <c r="N21" s="163"/>
    </row>
    <row r="22" spans="1:14" ht="21" customHeight="1" thickTop="1" x14ac:dyDescent="0.15">
      <c r="A22" s="15" t="s">
        <v>16</v>
      </c>
      <c r="B22" s="16"/>
      <c r="C22" s="16"/>
      <c r="D22" s="148"/>
      <c r="E22" s="148"/>
      <c r="F22" s="148"/>
      <c r="G22" s="148"/>
      <c r="H22" s="148"/>
      <c r="I22" s="148"/>
      <c r="J22" s="148"/>
      <c r="K22" s="148"/>
      <c r="L22" s="148"/>
      <c r="M22" s="67"/>
      <c r="N22" s="17"/>
    </row>
    <row r="23" spans="1:14" ht="21" customHeight="1" x14ac:dyDescent="0.15">
      <c r="A23" s="139">
        <v>43556</v>
      </c>
      <c r="B23" s="57"/>
      <c r="C23" s="68" t="str">
        <f>IF(入力!I7&gt;0,入力!I7," ")</f>
        <v xml:space="preserve"> </v>
      </c>
      <c r="D23" s="152" t="str">
        <f>IF(入力!J7&gt;0,入力!J7," ")</f>
        <v xml:space="preserve"> </v>
      </c>
      <c r="E23" s="152"/>
      <c r="F23" s="152" t="str">
        <f>IF(入力!K7&gt;0,入力!K7," ")</f>
        <v xml:space="preserve"> </v>
      </c>
      <c r="G23" s="152"/>
      <c r="H23" s="152" t="str">
        <f>IF(入力!L7&gt;0,入力!L7," ")</f>
        <v xml:space="preserve"> </v>
      </c>
      <c r="I23" s="152"/>
      <c r="J23" s="152"/>
      <c r="K23" s="152" t="str">
        <f>IF(入力!M7&gt;0,入力!M7," ")</f>
        <v xml:space="preserve"> </v>
      </c>
      <c r="L23" s="152"/>
      <c r="M23" s="55"/>
      <c r="N23" s="62"/>
    </row>
    <row r="24" spans="1:14" ht="21" customHeight="1" x14ac:dyDescent="0.15">
      <c r="A24" s="139">
        <v>43586</v>
      </c>
      <c r="B24" s="58"/>
      <c r="C24" s="69" t="str">
        <f>IF(入力!I8&gt;0,入力!I8," ")</f>
        <v xml:space="preserve"> </v>
      </c>
      <c r="D24" s="151" t="str">
        <f>IF(入力!J8&gt;0,入力!J8," ")</f>
        <v xml:space="preserve"> </v>
      </c>
      <c r="E24" s="151"/>
      <c r="F24" s="151" t="str">
        <f>IF(入力!K8&gt;0,入力!K8," ")</f>
        <v xml:space="preserve"> </v>
      </c>
      <c r="G24" s="151"/>
      <c r="H24" s="151" t="str">
        <f>IF(入力!L8&gt;0,入力!L8," ")</f>
        <v xml:space="preserve"> </v>
      </c>
      <c r="I24" s="151"/>
      <c r="J24" s="151"/>
      <c r="K24" s="151" t="str">
        <f>IF(入力!M8&gt;0,入力!M8," ")</f>
        <v xml:space="preserve"> </v>
      </c>
      <c r="L24" s="151"/>
      <c r="M24" s="56"/>
      <c r="N24" s="63"/>
    </row>
    <row r="25" spans="1:14" ht="21" customHeight="1" x14ac:dyDescent="0.15">
      <c r="A25" s="139">
        <v>43617</v>
      </c>
      <c r="B25" s="58"/>
      <c r="C25" s="69" t="str">
        <f>IF(入力!I9&gt;0,入力!I9," ")</f>
        <v xml:space="preserve"> </v>
      </c>
      <c r="D25" s="151" t="str">
        <f>IF(入力!J9&gt;0,入力!J9," ")</f>
        <v xml:space="preserve"> </v>
      </c>
      <c r="E25" s="151"/>
      <c r="F25" s="151" t="str">
        <f>IF(入力!K9&gt;0,入力!K9," ")</f>
        <v xml:space="preserve"> </v>
      </c>
      <c r="G25" s="151"/>
      <c r="H25" s="151" t="str">
        <f>IF(入力!L9&gt;0,入力!L9," ")</f>
        <v xml:space="preserve"> </v>
      </c>
      <c r="I25" s="151"/>
      <c r="J25" s="151"/>
      <c r="K25" s="151" t="str">
        <f>IF(入力!M9&gt;0,入力!M9," ")</f>
        <v xml:space="preserve"> </v>
      </c>
      <c r="L25" s="151"/>
      <c r="M25" s="56"/>
      <c r="N25" s="63"/>
    </row>
    <row r="26" spans="1:14" ht="21" customHeight="1" x14ac:dyDescent="0.15">
      <c r="A26" s="139">
        <v>43647</v>
      </c>
      <c r="B26" s="58"/>
      <c r="C26" s="69" t="str">
        <f>IF(入力!I10&gt;0,入力!I10," ")</f>
        <v xml:space="preserve"> </v>
      </c>
      <c r="D26" s="151" t="str">
        <f>IF(入力!J10&gt;0,入力!J10," ")</f>
        <v xml:space="preserve"> </v>
      </c>
      <c r="E26" s="151"/>
      <c r="F26" s="151" t="str">
        <f>IF(入力!K10&gt;0,入力!K10," ")</f>
        <v xml:space="preserve"> </v>
      </c>
      <c r="G26" s="151"/>
      <c r="H26" s="151" t="str">
        <f>IF(入力!L10&gt;0,入力!L10," ")</f>
        <v xml:space="preserve"> </v>
      </c>
      <c r="I26" s="151"/>
      <c r="J26" s="151"/>
      <c r="K26" s="151" t="str">
        <f>IF(入力!M10&gt;0,入力!M10," ")</f>
        <v xml:space="preserve"> </v>
      </c>
      <c r="L26" s="151"/>
      <c r="M26" s="56"/>
      <c r="N26" s="63"/>
    </row>
    <row r="27" spans="1:14" ht="21" customHeight="1" x14ac:dyDescent="0.15">
      <c r="A27" s="139">
        <v>43678</v>
      </c>
      <c r="B27" s="58"/>
      <c r="C27" s="69" t="str">
        <f>IF(入力!I11&gt;0,入力!I11," ")</f>
        <v xml:space="preserve"> </v>
      </c>
      <c r="D27" s="151" t="str">
        <f>IF(入力!J11&gt;0,入力!J11," ")</f>
        <v xml:space="preserve"> </v>
      </c>
      <c r="E27" s="151"/>
      <c r="F27" s="151" t="str">
        <f>IF(入力!K11&gt;0,入力!K11," ")</f>
        <v xml:space="preserve"> </v>
      </c>
      <c r="G27" s="151"/>
      <c r="H27" s="151" t="str">
        <f>IF(入力!L11&gt;0,入力!L11," ")</f>
        <v xml:space="preserve"> </v>
      </c>
      <c r="I27" s="151"/>
      <c r="J27" s="151"/>
      <c r="K27" s="151" t="str">
        <f>IF(入力!M11&gt;0,入力!M11," ")</f>
        <v xml:space="preserve"> </v>
      </c>
      <c r="L27" s="151"/>
      <c r="M27" s="56"/>
      <c r="N27" s="63"/>
    </row>
    <row r="28" spans="1:14" ht="21" customHeight="1" x14ac:dyDescent="0.15">
      <c r="A28" s="139">
        <v>43709</v>
      </c>
      <c r="B28" s="58"/>
      <c r="C28" s="69" t="str">
        <f>IF(入力!I12&gt;0,入力!I12," ")</f>
        <v xml:space="preserve"> </v>
      </c>
      <c r="D28" s="151" t="str">
        <f>IF(入力!J12&gt;0,入力!J12," ")</f>
        <v xml:space="preserve"> </v>
      </c>
      <c r="E28" s="151"/>
      <c r="F28" s="151" t="str">
        <f>IF(入力!K12&gt;0,入力!K12," ")</f>
        <v xml:space="preserve"> </v>
      </c>
      <c r="G28" s="151"/>
      <c r="H28" s="151" t="str">
        <f>IF(入力!L12&gt;0,入力!L12," ")</f>
        <v xml:space="preserve"> </v>
      </c>
      <c r="I28" s="151"/>
      <c r="J28" s="151"/>
      <c r="K28" s="151" t="str">
        <f>IF(入力!M12&gt;0,入力!M12," ")</f>
        <v xml:space="preserve"> </v>
      </c>
      <c r="L28" s="151"/>
      <c r="M28" s="56"/>
      <c r="N28" s="63"/>
    </row>
    <row r="29" spans="1:14" ht="21" customHeight="1" x14ac:dyDescent="0.15">
      <c r="A29" s="139">
        <v>43739</v>
      </c>
      <c r="B29" s="58"/>
      <c r="C29" s="69" t="str">
        <f>IF(入力!I13&gt;0,入力!I13," ")</f>
        <v xml:space="preserve"> </v>
      </c>
      <c r="D29" s="151" t="str">
        <f>IF(入力!J13&gt;0,入力!J13," ")</f>
        <v xml:space="preserve"> </v>
      </c>
      <c r="E29" s="151"/>
      <c r="F29" s="151" t="str">
        <f>IF(入力!K13&gt;0,入力!K13," ")</f>
        <v xml:space="preserve"> </v>
      </c>
      <c r="G29" s="151"/>
      <c r="H29" s="151" t="str">
        <f>IF(入力!L13&gt;0,入力!L13," ")</f>
        <v xml:space="preserve"> </v>
      </c>
      <c r="I29" s="151"/>
      <c r="J29" s="151"/>
      <c r="K29" s="151" t="str">
        <f>IF(入力!M13&gt;0,入力!M13," ")</f>
        <v xml:space="preserve"> </v>
      </c>
      <c r="L29" s="151"/>
      <c r="M29" s="56"/>
      <c r="N29" s="63"/>
    </row>
    <row r="30" spans="1:14" ht="21" customHeight="1" x14ac:dyDescent="0.15">
      <c r="A30" s="139">
        <v>43770</v>
      </c>
      <c r="B30" s="58"/>
      <c r="C30" s="69" t="str">
        <f>IF(入力!I14&gt;0,入力!I14," ")</f>
        <v xml:space="preserve"> </v>
      </c>
      <c r="D30" s="151" t="str">
        <f>IF(入力!J14&gt;0,入力!J14," ")</f>
        <v xml:space="preserve"> </v>
      </c>
      <c r="E30" s="151"/>
      <c r="F30" s="151" t="str">
        <f>IF(入力!K14&gt;0,入力!K14," ")</f>
        <v xml:space="preserve"> </v>
      </c>
      <c r="G30" s="151"/>
      <c r="H30" s="151" t="str">
        <f>IF(入力!L14&gt;0,入力!L14," ")</f>
        <v xml:space="preserve"> </v>
      </c>
      <c r="I30" s="151"/>
      <c r="J30" s="151"/>
      <c r="K30" s="151" t="str">
        <f>IF(入力!M14&gt;0,入力!M14," ")</f>
        <v xml:space="preserve"> </v>
      </c>
      <c r="L30" s="151"/>
      <c r="M30" s="56"/>
      <c r="N30" s="63"/>
    </row>
    <row r="31" spans="1:14" ht="21" customHeight="1" x14ac:dyDescent="0.15">
      <c r="A31" s="139">
        <v>43800</v>
      </c>
      <c r="B31" s="58"/>
      <c r="C31" s="69" t="str">
        <f>IF(入力!I15&gt;0,入力!I15," ")</f>
        <v xml:space="preserve"> </v>
      </c>
      <c r="D31" s="151" t="str">
        <f>IF(入力!J15&gt;0,入力!J15," ")</f>
        <v xml:space="preserve"> </v>
      </c>
      <c r="E31" s="151"/>
      <c r="F31" s="151" t="str">
        <f>IF(入力!K15&gt;0,入力!K15," ")</f>
        <v xml:space="preserve"> </v>
      </c>
      <c r="G31" s="151"/>
      <c r="H31" s="151" t="str">
        <f>IF(入力!L15&gt;0,入力!L15," ")</f>
        <v xml:space="preserve"> </v>
      </c>
      <c r="I31" s="151"/>
      <c r="J31" s="151"/>
      <c r="K31" s="151" t="str">
        <f>IF(入力!M15&gt;0,入力!M15," ")</f>
        <v xml:space="preserve"> </v>
      </c>
      <c r="L31" s="151"/>
      <c r="M31" s="56"/>
      <c r="N31" s="63"/>
    </row>
    <row r="32" spans="1:14" ht="21" customHeight="1" x14ac:dyDescent="0.15">
      <c r="A32" s="139">
        <v>43831</v>
      </c>
      <c r="B32" s="58"/>
      <c r="C32" s="69" t="str">
        <f>IF(入力!I16&gt;0,入力!I16," ")</f>
        <v xml:space="preserve"> </v>
      </c>
      <c r="D32" s="151" t="str">
        <f>IF(入力!J16&gt;0,入力!J16," ")</f>
        <v xml:space="preserve"> </v>
      </c>
      <c r="E32" s="151"/>
      <c r="F32" s="151" t="str">
        <f>IF(入力!K16&gt;0,入力!K16," ")</f>
        <v xml:space="preserve"> </v>
      </c>
      <c r="G32" s="151"/>
      <c r="H32" s="151" t="str">
        <f>IF(入力!L16&gt;0,入力!L16," ")</f>
        <v xml:space="preserve"> </v>
      </c>
      <c r="I32" s="151"/>
      <c r="J32" s="151"/>
      <c r="K32" s="151" t="str">
        <f>IF(入力!M16&gt;0,入力!M16," ")</f>
        <v xml:space="preserve"> </v>
      </c>
      <c r="L32" s="151"/>
      <c r="M32" s="56"/>
      <c r="N32" s="63"/>
    </row>
    <row r="33" spans="1:14" ht="21" customHeight="1" x14ac:dyDescent="0.15">
      <c r="A33" s="139">
        <v>43862</v>
      </c>
      <c r="B33" s="58"/>
      <c r="C33" s="69" t="str">
        <f>IF(入力!I17&gt;0,入力!I17," ")</f>
        <v xml:space="preserve"> </v>
      </c>
      <c r="D33" s="151" t="str">
        <f>IF(入力!J17&gt;0,入力!J17," ")</f>
        <v xml:space="preserve"> </v>
      </c>
      <c r="E33" s="151"/>
      <c r="F33" s="151" t="str">
        <f>IF(入力!K17&gt;0,入力!K17," ")</f>
        <v xml:space="preserve"> </v>
      </c>
      <c r="G33" s="151"/>
      <c r="H33" s="151" t="str">
        <f>IF(入力!L17&gt;0,入力!L17," ")</f>
        <v xml:space="preserve"> </v>
      </c>
      <c r="I33" s="151"/>
      <c r="J33" s="151"/>
      <c r="K33" s="151" t="str">
        <f>IF(入力!M17&gt;0,入力!M17," ")</f>
        <v xml:space="preserve"> </v>
      </c>
      <c r="L33" s="151"/>
      <c r="M33" s="56"/>
      <c r="N33" s="63"/>
    </row>
    <row r="34" spans="1:14" ht="21" customHeight="1" x14ac:dyDescent="0.15">
      <c r="A34" s="139">
        <v>43891</v>
      </c>
      <c r="B34" s="58"/>
      <c r="C34" s="69" t="str">
        <f>IF(入力!I18&gt;0,入力!I18," ")</f>
        <v xml:space="preserve"> </v>
      </c>
      <c r="D34" s="151" t="str">
        <f>IF(入力!J18&gt;0,入力!J18," ")</f>
        <v xml:space="preserve"> </v>
      </c>
      <c r="E34" s="151"/>
      <c r="F34" s="151" t="str">
        <f>IF(入力!K18&gt;0,入力!K18," ")</f>
        <v xml:space="preserve"> </v>
      </c>
      <c r="G34" s="151"/>
      <c r="H34" s="151" t="str">
        <f>IF(入力!L18&gt;0,入力!L18," ")</f>
        <v xml:space="preserve"> </v>
      </c>
      <c r="I34" s="151"/>
      <c r="J34" s="151"/>
      <c r="K34" s="151" t="str">
        <f>IF(入力!M18&gt;0,入力!M18," ")</f>
        <v xml:space="preserve"> </v>
      </c>
      <c r="L34" s="151"/>
      <c r="M34" s="56"/>
      <c r="N34" s="63"/>
    </row>
    <row r="35" spans="1:14" ht="21" customHeight="1" x14ac:dyDescent="0.15">
      <c r="A35" s="81" t="s">
        <v>17</v>
      </c>
      <c r="B35" s="38"/>
      <c r="C35" s="69" t="str">
        <f>IF(入力!I20&gt;0,入力!I20," ")</f>
        <v xml:space="preserve"> </v>
      </c>
      <c r="D35" s="151" t="str">
        <f>IF(入力!J20&gt;0,入力!J20," ")</f>
        <v xml:space="preserve"> </v>
      </c>
      <c r="E35" s="151"/>
      <c r="F35" s="151" t="str">
        <f>IF(入力!K20&gt;0,入力!K20," ")</f>
        <v xml:space="preserve"> </v>
      </c>
      <c r="G35" s="151"/>
      <c r="H35" s="151" t="str">
        <f>IF(入力!L20&gt;0,入力!L20," ")</f>
        <v xml:space="preserve"> </v>
      </c>
      <c r="I35" s="151"/>
      <c r="J35" s="151"/>
      <c r="K35" s="151" t="str">
        <f>IF(入力!M20&gt;0,入力!M20," ")</f>
        <v xml:space="preserve"> </v>
      </c>
      <c r="L35" s="151"/>
      <c r="M35" s="45"/>
      <c r="N35" s="63"/>
    </row>
    <row r="36" spans="1:14" ht="21" customHeight="1" x14ac:dyDescent="0.15">
      <c r="A36" s="81" t="s">
        <v>18</v>
      </c>
      <c r="B36" s="38"/>
      <c r="C36" s="69" t="str">
        <f>IF(入力!I21&gt;0,入力!I21," ")</f>
        <v xml:space="preserve"> </v>
      </c>
      <c r="D36" s="151" t="str">
        <f>IF(入力!J21&gt;0,入力!J21," ")</f>
        <v xml:space="preserve"> </v>
      </c>
      <c r="E36" s="151"/>
      <c r="F36" s="151" t="str">
        <f>IF(入力!K21&gt;0,入力!K21," ")</f>
        <v xml:space="preserve"> </v>
      </c>
      <c r="G36" s="151"/>
      <c r="H36" s="151" t="str">
        <f>IF(入力!L21&gt;0,入力!L21," ")</f>
        <v xml:space="preserve"> </v>
      </c>
      <c r="I36" s="151"/>
      <c r="J36" s="151"/>
      <c r="K36" s="151" t="str">
        <f>IF(入力!M21&gt;0,入力!M21," ")</f>
        <v xml:space="preserve"> </v>
      </c>
      <c r="L36" s="151"/>
      <c r="M36" s="45"/>
      <c r="N36" s="63"/>
    </row>
    <row r="37" spans="1:14" ht="21" customHeight="1" x14ac:dyDescent="0.15">
      <c r="A37" s="81"/>
      <c r="B37" s="38"/>
      <c r="C37" s="69"/>
      <c r="D37" s="151"/>
      <c r="E37" s="151"/>
      <c r="F37" s="151"/>
      <c r="G37" s="151"/>
      <c r="H37" s="151"/>
      <c r="I37" s="151"/>
      <c r="J37" s="151"/>
      <c r="K37" s="151"/>
      <c r="L37" s="151"/>
      <c r="M37" s="45"/>
      <c r="N37" s="39"/>
    </row>
    <row r="38" spans="1:14" ht="21" customHeight="1" thickBot="1" x14ac:dyDescent="0.2">
      <c r="A38" s="82" t="s">
        <v>38</v>
      </c>
      <c r="B38" s="47">
        <f>SUM(B23:B34,M23:M34)</f>
        <v>0</v>
      </c>
      <c r="C38" s="70" t="str">
        <f>IF(入力!I22&gt;0,入力!I22," ")</f>
        <v xml:space="preserve"> </v>
      </c>
      <c r="D38" s="222" t="str">
        <f>IF(入力!J22&gt;0,入力!J22," ")</f>
        <v xml:space="preserve"> </v>
      </c>
      <c r="E38" s="223"/>
      <c r="F38" s="217" t="str">
        <f>IF(入力!K22&gt;0,入力!K22," ")</f>
        <v xml:space="preserve"> </v>
      </c>
      <c r="G38" s="217"/>
      <c r="H38" s="217" t="str">
        <f>IF(入力!L22&gt;0,入力!L22," ")</f>
        <v xml:space="preserve"> </v>
      </c>
      <c r="I38" s="217"/>
      <c r="J38" s="217"/>
      <c r="K38" s="217" t="str">
        <f>IF(入力!M22&gt;0,入力!M22," ")</f>
        <v xml:space="preserve"> </v>
      </c>
      <c r="L38" s="217"/>
      <c r="M38" s="46">
        <f>SUM(M23:M37)</f>
        <v>0</v>
      </c>
      <c r="N38" s="37">
        <f>SUM(N23:N37)</f>
        <v>0</v>
      </c>
    </row>
    <row r="39" spans="1:14" ht="21" customHeight="1" thickBot="1" x14ac:dyDescent="0.2">
      <c r="A39" s="12" t="s">
        <v>19</v>
      </c>
      <c r="B39" s="48"/>
      <c r="C39" s="36"/>
      <c r="D39" s="36"/>
      <c r="E39" s="36"/>
      <c r="F39" s="164" t="s">
        <v>39</v>
      </c>
      <c r="G39" s="165"/>
      <c r="H39" s="218">
        <f>SUM(C38:L38,N38)</f>
        <v>0</v>
      </c>
      <c r="I39" s="219"/>
      <c r="J39" s="220"/>
      <c r="K39" s="164" t="s">
        <v>40</v>
      </c>
      <c r="L39" s="165"/>
      <c r="M39" s="155">
        <f>SUM(C38:L38)</f>
        <v>0</v>
      </c>
      <c r="N39" s="156"/>
    </row>
    <row r="40" spans="1:14" ht="21" customHeight="1" thickBot="1" x14ac:dyDescent="0.2">
      <c r="A40" s="30" t="s">
        <v>20</v>
      </c>
      <c r="B40" s="49"/>
      <c r="C40" s="35" t="s">
        <v>41</v>
      </c>
    </row>
    <row r="41" spans="1:14" ht="12" customHeight="1" x14ac:dyDescent="0.15"/>
    <row r="42" spans="1:14" ht="18" customHeight="1" x14ac:dyDescent="0.15">
      <c r="A42" s="31" t="s">
        <v>70</v>
      </c>
    </row>
    <row r="43" spans="1:14" ht="18" customHeight="1" x14ac:dyDescent="0.15">
      <c r="A43" s="4" t="s">
        <v>71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9.75" customHeight="1" thickBot="1" x14ac:dyDescent="0.2"/>
    <row r="45" spans="1:14" ht="24.75" customHeight="1" thickBot="1" x14ac:dyDescent="0.2">
      <c r="A45" s="21" t="s">
        <v>31</v>
      </c>
      <c r="B45" s="20" t="s">
        <v>21</v>
      </c>
      <c r="C45" s="7"/>
      <c r="F45" s="32"/>
      <c r="G45" s="182" t="s">
        <v>24</v>
      </c>
      <c r="H45" s="182"/>
      <c r="I45" s="182"/>
      <c r="J45" s="71" t="s">
        <v>25</v>
      </c>
      <c r="K45" s="183" t="s">
        <v>26</v>
      </c>
      <c r="L45" s="184"/>
      <c r="M45" s="42"/>
    </row>
    <row r="46" spans="1:14" ht="24.75" customHeight="1" thickTop="1" thickBot="1" x14ac:dyDescent="0.2">
      <c r="A46" s="22" t="s">
        <v>32</v>
      </c>
      <c r="B46" s="23" t="s">
        <v>22</v>
      </c>
      <c r="C46" s="51"/>
      <c r="F46" s="33" t="s">
        <v>34</v>
      </c>
      <c r="G46" s="227"/>
      <c r="H46" s="227"/>
      <c r="I46" s="227"/>
      <c r="J46" s="53"/>
      <c r="K46" s="227"/>
      <c r="L46" s="228"/>
      <c r="M46" s="44"/>
    </row>
    <row r="47" spans="1:14" ht="24.75" customHeight="1" thickTop="1" thickBot="1" x14ac:dyDescent="0.2">
      <c r="A47" s="50">
        <v>0</v>
      </c>
      <c r="B47" s="24" t="s">
        <v>23</v>
      </c>
      <c r="C47" s="52"/>
      <c r="F47" s="13" t="s">
        <v>35</v>
      </c>
      <c r="G47" s="221"/>
      <c r="H47" s="221"/>
      <c r="I47" s="221"/>
      <c r="J47" s="64"/>
      <c r="K47" s="221"/>
      <c r="L47" s="224"/>
      <c r="M47" s="44"/>
    </row>
    <row r="48" spans="1:14" ht="24.75" customHeight="1" x14ac:dyDescent="0.15">
      <c r="F48" s="13" t="s">
        <v>36</v>
      </c>
      <c r="G48" s="221"/>
      <c r="H48" s="221"/>
      <c r="I48" s="221"/>
      <c r="J48" s="64"/>
      <c r="K48" s="221"/>
      <c r="L48" s="224"/>
      <c r="M48" s="44"/>
    </row>
    <row r="49" spans="6:13" ht="24.75" customHeight="1" thickBot="1" x14ac:dyDescent="0.2">
      <c r="F49" s="34" t="s">
        <v>37</v>
      </c>
      <c r="G49" s="225"/>
      <c r="H49" s="225"/>
      <c r="I49" s="225"/>
      <c r="J49" s="54"/>
      <c r="K49" s="225"/>
      <c r="L49" s="226"/>
      <c r="M49" s="44"/>
    </row>
  </sheetData>
  <sheetProtection selectLockedCells="1"/>
  <mergeCells count="113">
    <mergeCell ref="G48:I48"/>
    <mergeCell ref="K48:L48"/>
    <mergeCell ref="G49:I49"/>
    <mergeCell ref="K49:L49"/>
    <mergeCell ref="M39:N39"/>
    <mergeCell ref="G45:I45"/>
    <mergeCell ref="K45:L45"/>
    <mergeCell ref="G46:I46"/>
    <mergeCell ref="K46:L46"/>
    <mergeCell ref="F38:G38"/>
    <mergeCell ref="H38:J38"/>
    <mergeCell ref="K38:L38"/>
    <mergeCell ref="F39:G39"/>
    <mergeCell ref="H39:J39"/>
    <mergeCell ref="K39:L39"/>
    <mergeCell ref="G47:I47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K47:L47"/>
    <mergeCell ref="D34:E34"/>
    <mergeCell ref="F34:G34"/>
    <mergeCell ref="H34:J34"/>
    <mergeCell ref="K34:L34"/>
    <mergeCell ref="D35:E35"/>
    <mergeCell ref="F35:G35"/>
    <mergeCell ref="H35:J35"/>
    <mergeCell ref="K35:L35"/>
    <mergeCell ref="D32:E32"/>
    <mergeCell ref="F32:G32"/>
    <mergeCell ref="H32:J32"/>
    <mergeCell ref="K32:L32"/>
    <mergeCell ref="D33:E33"/>
    <mergeCell ref="F33:G33"/>
    <mergeCell ref="H33:J33"/>
    <mergeCell ref="K33:L33"/>
    <mergeCell ref="D30:E30"/>
    <mergeCell ref="F30:G30"/>
    <mergeCell ref="H30:J30"/>
    <mergeCell ref="K30:L30"/>
    <mergeCell ref="D31:E31"/>
    <mergeCell ref="F31:G31"/>
    <mergeCell ref="H31:J31"/>
    <mergeCell ref="K31:L31"/>
    <mergeCell ref="D28:E28"/>
    <mergeCell ref="F28:G28"/>
    <mergeCell ref="H28:J28"/>
    <mergeCell ref="K28:L28"/>
    <mergeCell ref="D29:E29"/>
    <mergeCell ref="F29:G29"/>
    <mergeCell ref="H29:J29"/>
    <mergeCell ref="K29:L29"/>
    <mergeCell ref="D26:E26"/>
    <mergeCell ref="F26:G26"/>
    <mergeCell ref="H26:J26"/>
    <mergeCell ref="K26:L26"/>
    <mergeCell ref="D27:E27"/>
    <mergeCell ref="F27:G27"/>
    <mergeCell ref="H27:J27"/>
    <mergeCell ref="K27:L27"/>
    <mergeCell ref="D24:E24"/>
    <mergeCell ref="F24:G24"/>
    <mergeCell ref="H24:J24"/>
    <mergeCell ref="K24:L24"/>
    <mergeCell ref="D25:E25"/>
    <mergeCell ref="F25:G25"/>
    <mergeCell ref="H25:J25"/>
    <mergeCell ref="K25:L25"/>
    <mergeCell ref="D22:E22"/>
    <mergeCell ref="F22:G22"/>
    <mergeCell ref="H22:J22"/>
    <mergeCell ref="K22:L22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B18:B21"/>
    <mergeCell ref="D18:E18"/>
    <mergeCell ref="F18:G18"/>
    <mergeCell ref="H18:J18"/>
    <mergeCell ref="K18:L18"/>
    <mergeCell ref="M18:N21"/>
    <mergeCell ref="D19:E19"/>
    <mergeCell ref="F19:G19"/>
    <mergeCell ref="H19:J19"/>
    <mergeCell ref="K19:L19"/>
    <mergeCell ref="B10:D10"/>
    <mergeCell ref="D17:E17"/>
    <mergeCell ref="F17:G17"/>
    <mergeCell ref="H17:J17"/>
    <mergeCell ref="K17:L17"/>
    <mergeCell ref="M17:N17"/>
    <mergeCell ref="B5:D5"/>
    <mergeCell ref="G5:H5"/>
    <mergeCell ref="I5:L5"/>
    <mergeCell ref="B7:E7"/>
    <mergeCell ref="B8:E8"/>
    <mergeCell ref="G8:G9"/>
    <mergeCell ref="B9:E9"/>
  </mergeCells>
  <phoneticPr fontId="1"/>
  <conditionalFormatting sqref="C21:L21">
    <cfRule type="cellIs" dxfId="1" priority="1" operator="greaterThanOrEqual">
      <formula>64</formula>
    </cfRule>
  </conditionalFormatting>
  <pageMargins left="0.31496062992125984" right="0.31496062992125984" top="0.74803149606299213" bottom="0.55118110236220474" header="0.31496062992125984" footer="0.31496062992125984"/>
  <pageSetup paperSize="1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zoomScale="85" zoomScaleNormal="85" workbookViewId="0">
      <selection activeCell="H19" sqref="H19:J19"/>
    </sheetView>
  </sheetViews>
  <sheetFormatPr defaultRowHeight="18" customHeight="1" x14ac:dyDescent="0.15"/>
  <cols>
    <col min="1" max="1" width="14.875" style="1" customWidth="1"/>
    <col min="2" max="2" width="6.875" style="1" customWidth="1"/>
    <col min="3" max="3" width="16.125" style="1" customWidth="1"/>
    <col min="4" max="4" width="13.125" style="1" customWidth="1"/>
    <col min="5" max="5" width="3.625" style="1" customWidth="1"/>
    <col min="6" max="6" width="2.625" style="1" customWidth="1"/>
    <col min="7" max="7" width="14.125" style="1" customWidth="1"/>
    <col min="8" max="8" width="5.625" style="1" customWidth="1"/>
    <col min="9" max="9" width="6.125" style="1" customWidth="1"/>
    <col min="10" max="10" width="5.625" style="1" customWidth="1"/>
    <col min="11" max="11" width="3.125" style="1" customWidth="1"/>
    <col min="12" max="12" width="13.625" style="1" bestFit="1" customWidth="1"/>
    <col min="13" max="13" width="6" style="1" customWidth="1"/>
    <col min="14" max="14" width="12.125" style="1" customWidth="1"/>
    <col min="15" max="16384" width="9" style="1"/>
  </cols>
  <sheetData>
    <row r="1" spans="1:14" ht="18.7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 x14ac:dyDescent="0.15">
      <c r="A2" s="40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 x14ac:dyDescent="0.15">
      <c r="A3" s="41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 thickBot="1" x14ac:dyDescent="0.2"/>
    <row r="5" spans="1:14" ht="18" customHeight="1" thickBot="1" x14ac:dyDescent="0.2">
      <c r="A5" s="98" t="s">
        <v>3</v>
      </c>
      <c r="B5" s="210"/>
      <c r="C5" s="211"/>
      <c r="D5" s="212"/>
      <c r="G5" s="208" t="s">
        <v>4</v>
      </c>
      <c r="H5" s="209"/>
      <c r="I5" s="213"/>
      <c r="J5" s="213"/>
      <c r="K5" s="213"/>
      <c r="L5" s="214"/>
      <c r="M5" s="42"/>
    </row>
    <row r="6" spans="1:14" ht="13.5" customHeight="1" thickBot="1" x14ac:dyDescent="0.2"/>
    <row r="7" spans="1:14" ht="24" customHeight="1" thickBot="1" x14ac:dyDescent="0.2">
      <c r="A7" s="9" t="s">
        <v>5</v>
      </c>
      <c r="B7" s="195"/>
      <c r="C7" s="195"/>
      <c r="D7" s="196"/>
      <c r="E7" s="197"/>
      <c r="G7" s="8" t="s">
        <v>7</v>
      </c>
      <c r="H7" s="20" t="s">
        <v>8</v>
      </c>
      <c r="I7" s="6"/>
      <c r="J7" s="7"/>
      <c r="L7" s="43"/>
    </row>
    <row r="8" spans="1:14" ht="24" customHeight="1" thickTop="1" x14ac:dyDescent="0.15">
      <c r="A8" s="10" t="s">
        <v>6</v>
      </c>
      <c r="B8" s="198"/>
      <c r="C8" s="198"/>
      <c r="D8" s="199"/>
      <c r="E8" s="200"/>
      <c r="G8" s="215"/>
      <c r="H8" s="27" t="s">
        <v>22</v>
      </c>
      <c r="I8" s="59"/>
      <c r="J8" s="28" t="s">
        <v>29</v>
      </c>
      <c r="K8" s="2"/>
      <c r="L8" s="44"/>
    </row>
    <row r="9" spans="1:14" ht="24" customHeight="1" thickBot="1" x14ac:dyDescent="0.2">
      <c r="A9" s="10" t="s">
        <v>28</v>
      </c>
      <c r="B9" s="198"/>
      <c r="C9" s="198"/>
      <c r="D9" s="199"/>
      <c r="E9" s="200"/>
      <c r="G9" s="216"/>
      <c r="H9" s="25" t="s">
        <v>23</v>
      </c>
      <c r="I9" s="60"/>
      <c r="J9" s="26" t="s">
        <v>29</v>
      </c>
      <c r="K9" s="2"/>
      <c r="L9" s="44"/>
    </row>
    <row r="10" spans="1:14" ht="24" customHeight="1" thickBot="1" x14ac:dyDescent="0.2">
      <c r="A10" s="11" t="s">
        <v>2</v>
      </c>
      <c r="B10" s="204"/>
      <c r="C10" s="205"/>
      <c r="D10" s="205"/>
      <c r="E10" s="61" t="s">
        <v>9</v>
      </c>
      <c r="G10" s="29" t="s">
        <v>33</v>
      </c>
    </row>
    <row r="11" spans="1:14" ht="18" customHeight="1" x14ac:dyDescent="0.15">
      <c r="A11" s="1" t="s">
        <v>10</v>
      </c>
    </row>
    <row r="13" spans="1:14" ht="18" customHeight="1" x14ac:dyDescent="0.15">
      <c r="A13" s="31" t="s">
        <v>69</v>
      </c>
    </row>
    <row r="14" spans="1:14" ht="18" customHeight="1" x14ac:dyDescent="0.15">
      <c r="A14" s="1" t="s">
        <v>11</v>
      </c>
      <c r="B14" s="1" t="s">
        <v>12</v>
      </c>
    </row>
    <row r="15" spans="1:14" ht="18" customHeight="1" x14ac:dyDescent="0.15">
      <c r="B15" s="1" t="s">
        <v>13</v>
      </c>
      <c r="N15" s="19"/>
    </row>
    <row r="16" spans="1:14" ht="18" customHeight="1" x14ac:dyDescent="0.15">
      <c r="B16" s="1" t="s">
        <v>14</v>
      </c>
      <c r="N16" s="19"/>
    </row>
    <row r="17" spans="1:14" ht="15" thickBot="1" x14ac:dyDescent="0.2">
      <c r="C17" s="3">
        <v>11</v>
      </c>
      <c r="D17" s="157">
        <v>12</v>
      </c>
      <c r="E17" s="157"/>
      <c r="F17" s="157">
        <v>13</v>
      </c>
      <c r="G17" s="157"/>
      <c r="H17" s="157">
        <v>14</v>
      </c>
      <c r="I17" s="157"/>
      <c r="J17" s="157"/>
      <c r="K17" s="157">
        <v>15</v>
      </c>
      <c r="L17" s="157"/>
      <c r="M17" s="157"/>
      <c r="N17" s="157"/>
    </row>
    <row r="18" spans="1:14" ht="22.5" customHeight="1" x14ac:dyDescent="0.15">
      <c r="A18" s="14" t="s">
        <v>15</v>
      </c>
      <c r="B18" s="188" t="s">
        <v>27</v>
      </c>
      <c r="C18" s="65" t="str">
        <f>IF(入力!N3&gt;0,入力!N3," ")</f>
        <v xml:space="preserve"> </v>
      </c>
      <c r="D18" s="169" t="str">
        <f>IF(入力!O3&gt;0,入力!O3," ")</f>
        <v xml:space="preserve"> </v>
      </c>
      <c r="E18" s="169">
        <f>入力!F3</f>
        <v>0</v>
      </c>
      <c r="F18" s="169" t="str">
        <f>IF(入力!P3&gt;0,入力!P3," ")</f>
        <v xml:space="preserve"> </v>
      </c>
      <c r="G18" s="169">
        <f>入力!H3</f>
        <v>0</v>
      </c>
      <c r="H18" s="169" t="str">
        <f>IF(入力!Q3&gt;0,入力!Q3," ")</f>
        <v xml:space="preserve"> </v>
      </c>
      <c r="I18" s="169">
        <f>入力!J3</f>
        <v>0</v>
      </c>
      <c r="J18" s="169">
        <f>入力!K3</f>
        <v>0</v>
      </c>
      <c r="K18" s="169" t="str">
        <f>IF(入力!R3&gt;0,入力!R3," ")</f>
        <v xml:space="preserve"> </v>
      </c>
      <c r="L18" s="169">
        <f>入力!M3</f>
        <v>0</v>
      </c>
      <c r="M18" s="158" t="s">
        <v>42</v>
      </c>
      <c r="N18" s="159"/>
    </row>
    <row r="19" spans="1:14" ht="22.5" customHeight="1" x14ac:dyDescent="0.15">
      <c r="A19" s="5" t="s">
        <v>30</v>
      </c>
      <c r="B19" s="189"/>
      <c r="C19" s="66" t="str">
        <f>IF(入力!N6&gt;0,入力!N6," ")</f>
        <v xml:space="preserve"> </v>
      </c>
      <c r="D19" s="170" t="str">
        <f>IF(入力!O6&gt;0,入力!O6," ")</f>
        <v xml:space="preserve"> </v>
      </c>
      <c r="E19" s="170">
        <f>入力!F6</f>
        <v>0</v>
      </c>
      <c r="F19" s="170" t="str">
        <f>IF(入力!P6&gt;0,入力!P6," ")</f>
        <v xml:space="preserve"> </v>
      </c>
      <c r="G19" s="170">
        <f>入力!H4</f>
        <v>0</v>
      </c>
      <c r="H19" s="170" t="str">
        <f>IF(入力!Q6&gt;0,入力!Q6," ")</f>
        <v xml:space="preserve"> </v>
      </c>
      <c r="I19" s="170">
        <f>入力!J6</f>
        <v>0</v>
      </c>
      <c r="J19" s="170">
        <f>入力!K6</f>
        <v>0</v>
      </c>
      <c r="K19" s="170" t="str">
        <f>IF(入力!R6&gt;0,入力!R6," ")</f>
        <v xml:space="preserve"> </v>
      </c>
      <c r="L19" s="170">
        <f>入力!M4</f>
        <v>0</v>
      </c>
      <c r="M19" s="160"/>
      <c r="N19" s="161"/>
    </row>
    <row r="20" spans="1:14" ht="22.5" customHeight="1" x14ac:dyDescent="0.15">
      <c r="A20" s="5" t="s">
        <v>65</v>
      </c>
      <c r="B20" s="190"/>
      <c r="C20" s="97" t="str">
        <f>IF(入力!N4&gt;0,入力!N4," ")</f>
        <v xml:space="preserve"> </v>
      </c>
      <c r="D20" s="185" t="str">
        <f>IF(入力!O4&gt;0,入力!O4," ")</f>
        <v xml:space="preserve"> </v>
      </c>
      <c r="E20" s="186"/>
      <c r="F20" s="185" t="str">
        <f>IF(入力!P4&gt;0,入力!P4," ")</f>
        <v xml:space="preserve"> </v>
      </c>
      <c r="G20" s="186"/>
      <c r="H20" s="185" t="str">
        <f>IF(入力!Q4&gt;0,入力!Q4," ")</f>
        <v xml:space="preserve"> </v>
      </c>
      <c r="I20" s="187"/>
      <c r="J20" s="186"/>
      <c r="K20" s="185" t="str">
        <f>IF(入力!R4&gt;0,入力!R4," ")</f>
        <v xml:space="preserve"> </v>
      </c>
      <c r="L20" s="186"/>
      <c r="M20" s="160"/>
      <c r="N20" s="161"/>
    </row>
    <row r="21" spans="1:14" ht="22.5" customHeight="1" thickBot="1" x14ac:dyDescent="0.2">
      <c r="A21" s="18" t="s">
        <v>55</v>
      </c>
      <c r="B21" s="191"/>
      <c r="C21" s="83" t="str">
        <f>IF(入力!N5&lt;99,入力!N5," ")</f>
        <v xml:space="preserve"> </v>
      </c>
      <c r="D21" s="192" t="str">
        <f>IF(入力!O5&lt;99,入力!O5," ")</f>
        <v xml:space="preserve"> </v>
      </c>
      <c r="E21" s="192"/>
      <c r="F21" s="192" t="str">
        <f>IF(入力!P5&lt;99,入力!P5," ")</f>
        <v xml:space="preserve"> </v>
      </c>
      <c r="G21" s="192"/>
      <c r="H21" s="192" t="str">
        <f>IF(入力!Q5&lt;99,入力!Q5," ")</f>
        <v xml:space="preserve"> </v>
      </c>
      <c r="I21" s="192"/>
      <c r="J21" s="192"/>
      <c r="K21" s="192" t="str">
        <f>IF(入力!R5&lt;99,入力!R5," ")</f>
        <v xml:space="preserve"> </v>
      </c>
      <c r="L21" s="192"/>
      <c r="M21" s="162"/>
      <c r="N21" s="163"/>
    </row>
    <row r="22" spans="1:14" ht="21" customHeight="1" thickTop="1" x14ac:dyDescent="0.15">
      <c r="A22" s="15" t="s">
        <v>16</v>
      </c>
      <c r="B22" s="16"/>
      <c r="C22" s="16"/>
      <c r="D22" s="148"/>
      <c r="E22" s="148"/>
      <c r="F22" s="148"/>
      <c r="G22" s="148"/>
      <c r="H22" s="148"/>
      <c r="I22" s="148"/>
      <c r="J22" s="148"/>
      <c r="K22" s="148"/>
      <c r="L22" s="148"/>
      <c r="M22" s="67"/>
      <c r="N22" s="17"/>
    </row>
    <row r="23" spans="1:14" ht="21" customHeight="1" x14ac:dyDescent="0.15">
      <c r="A23" s="139">
        <v>43556</v>
      </c>
      <c r="B23" s="57"/>
      <c r="C23" s="68" t="str">
        <f>IF(入力!N7&gt;0,入力!N7," ")</f>
        <v xml:space="preserve"> </v>
      </c>
      <c r="D23" s="152" t="str">
        <f>IF(入力!O7&gt;0,入力!O7," ")</f>
        <v xml:space="preserve"> </v>
      </c>
      <c r="E23" s="152"/>
      <c r="F23" s="152" t="str">
        <f>IF(入力!P7&gt;0,入力!P7," ")</f>
        <v xml:space="preserve"> </v>
      </c>
      <c r="G23" s="152"/>
      <c r="H23" s="152" t="str">
        <f>IF(入力!Q7&gt;0,入力!Q7," ")</f>
        <v xml:space="preserve"> </v>
      </c>
      <c r="I23" s="152"/>
      <c r="J23" s="152"/>
      <c r="K23" s="152" t="str">
        <f>IF(入力!R7&gt;0,入力!R7," ")</f>
        <v xml:space="preserve"> </v>
      </c>
      <c r="L23" s="152"/>
      <c r="M23" s="55"/>
      <c r="N23" s="62"/>
    </row>
    <row r="24" spans="1:14" ht="21" customHeight="1" x14ac:dyDescent="0.15">
      <c r="A24" s="139">
        <v>43586</v>
      </c>
      <c r="B24" s="58"/>
      <c r="C24" s="69" t="str">
        <f>IF(入力!N8&gt;0,入力!N8," ")</f>
        <v xml:space="preserve"> </v>
      </c>
      <c r="D24" s="151" t="str">
        <f>IF(入力!O8&gt;0,入力!O8," ")</f>
        <v xml:space="preserve"> </v>
      </c>
      <c r="E24" s="151"/>
      <c r="F24" s="151" t="str">
        <f>IF(入力!P8&gt;0,入力!P8," ")</f>
        <v xml:space="preserve"> </v>
      </c>
      <c r="G24" s="151"/>
      <c r="H24" s="151" t="str">
        <f>IF(入力!Q8&gt;0,入力!Q8," ")</f>
        <v xml:space="preserve"> </v>
      </c>
      <c r="I24" s="151"/>
      <c r="J24" s="151"/>
      <c r="K24" s="151" t="str">
        <f>IF(入力!R8&gt;0,入力!R8," ")</f>
        <v xml:space="preserve"> </v>
      </c>
      <c r="L24" s="151"/>
      <c r="M24" s="56"/>
      <c r="N24" s="63"/>
    </row>
    <row r="25" spans="1:14" ht="21" customHeight="1" x14ac:dyDescent="0.15">
      <c r="A25" s="139">
        <v>43617</v>
      </c>
      <c r="B25" s="58"/>
      <c r="C25" s="69" t="str">
        <f>IF(入力!N9&gt;0,入力!N9," ")</f>
        <v xml:space="preserve"> </v>
      </c>
      <c r="D25" s="151" t="str">
        <f>IF(入力!O9&gt;0,入力!O9," ")</f>
        <v xml:space="preserve"> </v>
      </c>
      <c r="E25" s="151"/>
      <c r="F25" s="151" t="str">
        <f>IF(入力!P9&gt;0,入力!P9," ")</f>
        <v xml:space="preserve"> </v>
      </c>
      <c r="G25" s="151"/>
      <c r="H25" s="151" t="str">
        <f>IF(入力!Q9&gt;0,入力!Q9," ")</f>
        <v xml:space="preserve"> </v>
      </c>
      <c r="I25" s="151"/>
      <c r="J25" s="151"/>
      <c r="K25" s="151" t="str">
        <f>IF(入力!R9&gt;0,入力!R9," ")</f>
        <v xml:space="preserve"> </v>
      </c>
      <c r="L25" s="151"/>
      <c r="M25" s="56"/>
      <c r="N25" s="63"/>
    </row>
    <row r="26" spans="1:14" ht="21" customHeight="1" x14ac:dyDescent="0.15">
      <c r="A26" s="139">
        <v>43647</v>
      </c>
      <c r="B26" s="58"/>
      <c r="C26" s="69" t="str">
        <f>IF(入力!N10&gt;0,入力!N10," ")</f>
        <v xml:space="preserve"> </v>
      </c>
      <c r="D26" s="151" t="str">
        <f>IF(入力!O10&gt;0,入力!O10," ")</f>
        <v xml:space="preserve"> </v>
      </c>
      <c r="E26" s="151"/>
      <c r="F26" s="151" t="str">
        <f>IF(入力!P10&gt;0,入力!P10," ")</f>
        <v xml:space="preserve"> </v>
      </c>
      <c r="G26" s="151"/>
      <c r="H26" s="151" t="str">
        <f>IF(入力!Q10&gt;0,入力!Q10," ")</f>
        <v xml:space="preserve"> </v>
      </c>
      <c r="I26" s="151"/>
      <c r="J26" s="151"/>
      <c r="K26" s="151" t="str">
        <f>IF(入力!R10&gt;0,入力!R10," ")</f>
        <v xml:space="preserve"> </v>
      </c>
      <c r="L26" s="151"/>
      <c r="M26" s="56"/>
      <c r="N26" s="63"/>
    </row>
    <row r="27" spans="1:14" ht="21" customHeight="1" x14ac:dyDescent="0.15">
      <c r="A27" s="139">
        <v>43678</v>
      </c>
      <c r="B27" s="58"/>
      <c r="C27" s="69" t="str">
        <f>IF(入力!N11&gt;0,入力!N11," ")</f>
        <v xml:space="preserve"> </v>
      </c>
      <c r="D27" s="151" t="str">
        <f>IF(入力!O11&gt;0,入力!O11," ")</f>
        <v xml:space="preserve"> </v>
      </c>
      <c r="E27" s="151"/>
      <c r="F27" s="151" t="str">
        <f>IF(入力!P11&gt;0,入力!P11," ")</f>
        <v xml:space="preserve"> </v>
      </c>
      <c r="G27" s="151"/>
      <c r="H27" s="151" t="str">
        <f>IF(入力!Q11&gt;0,入力!Q11," ")</f>
        <v xml:space="preserve"> </v>
      </c>
      <c r="I27" s="151"/>
      <c r="J27" s="151"/>
      <c r="K27" s="151" t="str">
        <f>IF(入力!R11&gt;0,入力!R11," ")</f>
        <v xml:space="preserve"> </v>
      </c>
      <c r="L27" s="151"/>
      <c r="M27" s="56"/>
      <c r="N27" s="63"/>
    </row>
    <row r="28" spans="1:14" ht="21" customHeight="1" x14ac:dyDescent="0.15">
      <c r="A28" s="139">
        <v>43709</v>
      </c>
      <c r="B28" s="58"/>
      <c r="C28" s="69" t="str">
        <f>IF(入力!N12&gt;0,入力!N12," ")</f>
        <v xml:space="preserve"> </v>
      </c>
      <c r="D28" s="151" t="str">
        <f>IF(入力!O12&gt;0,入力!O12," ")</f>
        <v xml:space="preserve"> </v>
      </c>
      <c r="E28" s="151"/>
      <c r="F28" s="151" t="str">
        <f>IF(入力!P12&gt;0,入力!P12," ")</f>
        <v xml:space="preserve"> </v>
      </c>
      <c r="G28" s="151"/>
      <c r="H28" s="151" t="str">
        <f>IF(入力!Q12&gt;0,入力!Q12," ")</f>
        <v xml:space="preserve"> </v>
      </c>
      <c r="I28" s="151"/>
      <c r="J28" s="151"/>
      <c r="K28" s="151" t="str">
        <f>IF(入力!R12&gt;0,入力!R12," ")</f>
        <v xml:space="preserve"> </v>
      </c>
      <c r="L28" s="151"/>
      <c r="M28" s="56"/>
      <c r="N28" s="63"/>
    </row>
    <row r="29" spans="1:14" ht="21" customHeight="1" x14ac:dyDescent="0.15">
      <c r="A29" s="139">
        <v>43739</v>
      </c>
      <c r="B29" s="58"/>
      <c r="C29" s="69" t="str">
        <f>IF(入力!N13&gt;0,入力!N13," ")</f>
        <v xml:space="preserve"> </v>
      </c>
      <c r="D29" s="151" t="str">
        <f>IF(入力!O13&gt;0,入力!O13," ")</f>
        <v xml:space="preserve"> </v>
      </c>
      <c r="E29" s="151"/>
      <c r="F29" s="151" t="str">
        <f>IF(入力!P13&gt;0,入力!P13," ")</f>
        <v xml:space="preserve"> </v>
      </c>
      <c r="G29" s="151"/>
      <c r="H29" s="151" t="str">
        <f>IF(入力!Q13&gt;0,入力!Q13," ")</f>
        <v xml:space="preserve"> </v>
      </c>
      <c r="I29" s="151"/>
      <c r="J29" s="151"/>
      <c r="K29" s="151" t="str">
        <f>IF(入力!R13&gt;0,入力!R13," ")</f>
        <v xml:space="preserve"> </v>
      </c>
      <c r="L29" s="151"/>
      <c r="M29" s="56"/>
      <c r="N29" s="63"/>
    </row>
    <row r="30" spans="1:14" ht="21" customHeight="1" x14ac:dyDescent="0.15">
      <c r="A30" s="139">
        <v>43770</v>
      </c>
      <c r="B30" s="58"/>
      <c r="C30" s="69" t="str">
        <f>IF(入力!N14&gt;0,入力!N14," ")</f>
        <v xml:space="preserve"> </v>
      </c>
      <c r="D30" s="151" t="str">
        <f>IF(入力!O14&gt;0,入力!O14," ")</f>
        <v xml:space="preserve"> </v>
      </c>
      <c r="E30" s="151"/>
      <c r="F30" s="151" t="str">
        <f>IF(入力!P14&gt;0,入力!P14," ")</f>
        <v xml:space="preserve"> </v>
      </c>
      <c r="G30" s="151"/>
      <c r="H30" s="151" t="str">
        <f>IF(入力!Q14&gt;0,入力!Q14," ")</f>
        <v xml:space="preserve"> </v>
      </c>
      <c r="I30" s="151"/>
      <c r="J30" s="151"/>
      <c r="K30" s="151" t="str">
        <f>IF(入力!R14&gt;0,入力!R14," ")</f>
        <v xml:space="preserve"> </v>
      </c>
      <c r="L30" s="151"/>
      <c r="M30" s="56"/>
      <c r="N30" s="63"/>
    </row>
    <row r="31" spans="1:14" ht="21" customHeight="1" x14ac:dyDescent="0.15">
      <c r="A31" s="139">
        <v>43800</v>
      </c>
      <c r="B31" s="58"/>
      <c r="C31" s="69" t="str">
        <f>IF(入力!N15&gt;0,入力!N15," ")</f>
        <v xml:space="preserve"> </v>
      </c>
      <c r="D31" s="151" t="str">
        <f>IF(入力!O15&gt;0,入力!O15," ")</f>
        <v xml:space="preserve"> </v>
      </c>
      <c r="E31" s="151"/>
      <c r="F31" s="151" t="str">
        <f>IF(入力!P15&gt;0,入力!P15," ")</f>
        <v xml:space="preserve"> </v>
      </c>
      <c r="G31" s="151"/>
      <c r="H31" s="151" t="str">
        <f>IF(入力!Q15&gt;0,入力!Q15," ")</f>
        <v xml:space="preserve"> </v>
      </c>
      <c r="I31" s="151"/>
      <c r="J31" s="151"/>
      <c r="K31" s="151" t="str">
        <f>IF(入力!R15&gt;0,入力!R15," ")</f>
        <v xml:space="preserve"> </v>
      </c>
      <c r="L31" s="151"/>
      <c r="M31" s="56"/>
      <c r="N31" s="63"/>
    </row>
    <row r="32" spans="1:14" ht="21" customHeight="1" x14ac:dyDescent="0.15">
      <c r="A32" s="139">
        <v>43831</v>
      </c>
      <c r="B32" s="58"/>
      <c r="C32" s="69" t="str">
        <f>IF(入力!N16&gt;0,入力!N16," ")</f>
        <v xml:space="preserve"> </v>
      </c>
      <c r="D32" s="151" t="str">
        <f>IF(入力!O16&gt;0,入力!O16," ")</f>
        <v xml:space="preserve"> </v>
      </c>
      <c r="E32" s="151"/>
      <c r="F32" s="151" t="str">
        <f>IF(入力!P16&gt;0,入力!P16," ")</f>
        <v xml:space="preserve"> </v>
      </c>
      <c r="G32" s="151"/>
      <c r="H32" s="151" t="str">
        <f>IF(入力!Q16&gt;0,入力!Q16," ")</f>
        <v xml:space="preserve"> </v>
      </c>
      <c r="I32" s="151"/>
      <c r="J32" s="151"/>
      <c r="K32" s="151" t="str">
        <f>IF(入力!R16&gt;0,入力!R16," ")</f>
        <v xml:space="preserve"> </v>
      </c>
      <c r="L32" s="151"/>
      <c r="M32" s="56"/>
      <c r="N32" s="63"/>
    </row>
    <row r="33" spans="1:14" ht="21" customHeight="1" x14ac:dyDescent="0.15">
      <c r="A33" s="139">
        <v>43862</v>
      </c>
      <c r="B33" s="58"/>
      <c r="C33" s="69" t="str">
        <f>IF(入力!N17&gt;0,入力!N17," ")</f>
        <v xml:space="preserve"> </v>
      </c>
      <c r="D33" s="151" t="str">
        <f>IF(入力!O17&gt;0,入力!O17," ")</f>
        <v xml:space="preserve"> </v>
      </c>
      <c r="E33" s="151"/>
      <c r="F33" s="151" t="str">
        <f>IF(入力!P17&gt;0,入力!P17," ")</f>
        <v xml:space="preserve"> </v>
      </c>
      <c r="G33" s="151"/>
      <c r="H33" s="151" t="str">
        <f>IF(入力!Q17&gt;0,入力!Q17," ")</f>
        <v xml:space="preserve"> </v>
      </c>
      <c r="I33" s="151"/>
      <c r="J33" s="151"/>
      <c r="K33" s="151" t="str">
        <f>IF(入力!R17&gt;0,入力!R17," ")</f>
        <v xml:space="preserve"> </v>
      </c>
      <c r="L33" s="151"/>
      <c r="M33" s="56"/>
      <c r="N33" s="63"/>
    </row>
    <row r="34" spans="1:14" ht="21" customHeight="1" x14ac:dyDescent="0.15">
      <c r="A34" s="139">
        <v>43891</v>
      </c>
      <c r="B34" s="58"/>
      <c r="C34" s="69" t="str">
        <f>IF(入力!N18&gt;0,入力!N18," ")</f>
        <v xml:space="preserve"> </v>
      </c>
      <c r="D34" s="151" t="str">
        <f>IF(入力!O18&gt;0,入力!O18," ")</f>
        <v xml:space="preserve"> </v>
      </c>
      <c r="E34" s="151"/>
      <c r="F34" s="151" t="str">
        <f>IF(入力!P18&gt;0,入力!P18," ")</f>
        <v xml:space="preserve"> </v>
      </c>
      <c r="G34" s="151"/>
      <c r="H34" s="151" t="str">
        <f>IF(入力!Q18&gt;0,入力!Q18," ")</f>
        <v xml:space="preserve"> </v>
      </c>
      <c r="I34" s="151"/>
      <c r="J34" s="151"/>
      <c r="K34" s="151" t="str">
        <f>IF(入力!R18&gt;0,入力!R18," ")</f>
        <v xml:space="preserve"> </v>
      </c>
      <c r="L34" s="151"/>
      <c r="M34" s="56"/>
      <c r="N34" s="63"/>
    </row>
    <row r="35" spans="1:14" ht="21" customHeight="1" x14ac:dyDescent="0.15">
      <c r="A35" s="81" t="s">
        <v>17</v>
      </c>
      <c r="B35" s="38"/>
      <c r="C35" s="69" t="str">
        <f>IF(入力!N20&gt;0,入力!N20," ")</f>
        <v xml:space="preserve"> </v>
      </c>
      <c r="D35" s="151" t="str">
        <f>IF(入力!O20&gt;0,入力!O20," ")</f>
        <v xml:space="preserve"> </v>
      </c>
      <c r="E35" s="151"/>
      <c r="F35" s="151" t="str">
        <f>IF(入力!P20&gt;0,入力!P20," ")</f>
        <v xml:space="preserve"> </v>
      </c>
      <c r="G35" s="151"/>
      <c r="H35" s="151" t="str">
        <f>IF(入力!Q20&gt;0,入力!Q20," ")</f>
        <v xml:space="preserve"> </v>
      </c>
      <c r="I35" s="151"/>
      <c r="J35" s="151"/>
      <c r="K35" s="151" t="str">
        <f>IF(入力!R20&gt;0,入力!R20," ")</f>
        <v xml:space="preserve"> </v>
      </c>
      <c r="L35" s="151"/>
      <c r="M35" s="45"/>
      <c r="N35" s="63"/>
    </row>
    <row r="36" spans="1:14" ht="21" customHeight="1" x14ac:dyDescent="0.15">
      <c r="A36" s="81" t="s">
        <v>18</v>
      </c>
      <c r="B36" s="38"/>
      <c r="C36" s="69" t="str">
        <f>IF(入力!N21&gt;0,入力!N21," ")</f>
        <v xml:space="preserve"> </v>
      </c>
      <c r="D36" s="151" t="str">
        <f>IF(入力!O21&gt;0,入力!O21," ")</f>
        <v xml:space="preserve"> </v>
      </c>
      <c r="E36" s="151"/>
      <c r="F36" s="151" t="str">
        <f>IF(入力!P21&gt;0,入力!P21," ")</f>
        <v xml:space="preserve"> </v>
      </c>
      <c r="G36" s="151"/>
      <c r="H36" s="151" t="str">
        <f>IF(入力!Q21&gt;0,入力!Q21," ")</f>
        <v xml:space="preserve"> </v>
      </c>
      <c r="I36" s="151"/>
      <c r="J36" s="151"/>
      <c r="K36" s="151" t="str">
        <f>IF(入力!R21&gt;0,入力!R21," ")</f>
        <v xml:space="preserve"> </v>
      </c>
      <c r="L36" s="151"/>
      <c r="M36" s="45"/>
      <c r="N36" s="63"/>
    </row>
    <row r="37" spans="1:14" ht="21" customHeight="1" x14ac:dyDescent="0.15">
      <c r="A37" s="81"/>
      <c r="B37" s="38"/>
      <c r="C37" s="69"/>
      <c r="D37" s="151"/>
      <c r="E37" s="151"/>
      <c r="F37" s="151"/>
      <c r="G37" s="151"/>
      <c r="H37" s="151"/>
      <c r="I37" s="151"/>
      <c r="J37" s="151"/>
      <c r="K37" s="151"/>
      <c r="L37" s="151"/>
      <c r="M37" s="45"/>
      <c r="N37" s="39"/>
    </row>
    <row r="38" spans="1:14" ht="21" customHeight="1" thickBot="1" x14ac:dyDescent="0.2">
      <c r="A38" s="82" t="s">
        <v>38</v>
      </c>
      <c r="B38" s="47">
        <f>SUM(B23:B34,M23:M34)</f>
        <v>0</v>
      </c>
      <c r="C38" s="70" t="str">
        <f>IF(入力!N22&gt;0,入力!N22," ")</f>
        <v xml:space="preserve"> </v>
      </c>
      <c r="D38" s="222" t="str">
        <f>IF(入力!O22&gt;0,入力!O22," ")</f>
        <v xml:space="preserve"> </v>
      </c>
      <c r="E38" s="223"/>
      <c r="F38" s="217" t="str">
        <f>IF(入力!P22&gt;0,入力!P22," ")</f>
        <v xml:space="preserve"> </v>
      </c>
      <c r="G38" s="217"/>
      <c r="H38" s="217" t="str">
        <f>IF(入力!Q22&gt;0,入力!Q22," ")</f>
        <v xml:space="preserve"> </v>
      </c>
      <c r="I38" s="217"/>
      <c r="J38" s="217"/>
      <c r="K38" s="217" t="str">
        <f>IF(入力!R22&gt;0,入力!R22," ")</f>
        <v xml:space="preserve"> </v>
      </c>
      <c r="L38" s="217"/>
      <c r="M38" s="46">
        <f>SUM(M23:M37)</f>
        <v>0</v>
      </c>
      <c r="N38" s="37">
        <f>SUM(N23:N37)</f>
        <v>0</v>
      </c>
    </row>
    <row r="39" spans="1:14" ht="21" customHeight="1" thickBot="1" x14ac:dyDescent="0.2">
      <c r="A39" s="12" t="s">
        <v>19</v>
      </c>
      <c r="B39" s="48"/>
      <c r="C39" s="36"/>
      <c r="D39" s="36"/>
      <c r="E39" s="36"/>
      <c r="F39" s="164" t="s">
        <v>39</v>
      </c>
      <c r="G39" s="165"/>
      <c r="H39" s="218">
        <f>SUM(C38:L38,N38)</f>
        <v>0</v>
      </c>
      <c r="I39" s="219"/>
      <c r="J39" s="220"/>
      <c r="K39" s="164" t="s">
        <v>40</v>
      </c>
      <c r="L39" s="165"/>
      <c r="M39" s="155">
        <f>SUM(C38:L38)</f>
        <v>0</v>
      </c>
      <c r="N39" s="156"/>
    </row>
    <row r="40" spans="1:14" ht="21" customHeight="1" thickBot="1" x14ac:dyDescent="0.2">
      <c r="A40" s="30" t="s">
        <v>20</v>
      </c>
      <c r="B40" s="49"/>
      <c r="C40" s="35" t="s">
        <v>41</v>
      </c>
    </row>
    <row r="41" spans="1:14" ht="12" customHeight="1" x14ac:dyDescent="0.15"/>
    <row r="42" spans="1:14" ht="18" customHeight="1" x14ac:dyDescent="0.15">
      <c r="A42" s="31" t="s">
        <v>70</v>
      </c>
    </row>
    <row r="43" spans="1:14" ht="18" customHeight="1" x14ac:dyDescent="0.15">
      <c r="A43" s="4" t="s">
        <v>71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9.75" customHeight="1" thickBot="1" x14ac:dyDescent="0.2"/>
    <row r="45" spans="1:14" ht="24.75" customHeight="1" thickBot="1" x14ac:dyDescent="0.2">
      <c r="A45" s="21" t="s">
        <v>31</v>
      </c>
      <c r="B45" s="20" t="s">
        <v>21</v>
      </c>
      <c r="C45" s="7"/>
      <c r="F45" s="32"/>
      <c r="G45" s="182" t="s">
        <v>24</v>
      </c>
      <c r="H45" s="182"/>
      <c r="I45" s="182"/>
      <c r="J45" s="71" t="s">
        <v>25</v>
      </c>
      <c r="K45" s="183" t="s">
        <v>26</v>
      </c>
      <c r="L45" s="184"/>
      <c r="M45" s="42"/>
    </row>
    <row r="46" spans="1:14" ht="24.75" customHeight="1" thickTop="1" thickBot="1" x14ac:dyDescent="0.2">
      <c r="A46" s="22" t="s">
        <v>32</v>
      </c>
      <c r="B46" s="23" t="s">
        <v>22</v>
      </c>
      <c r="C46" s="51"/>
      <c r="F46" s="33" t="s">
        <v>34</v>
      </c>
      <c r="G46" s="227"/>
      <c r="H46" s="227"/>
      <c r="I46" s="227"/>
      <c r="J46" s="53"/>
      <c r="K46" s="227"/>
      <c r="L46" s="228"/>
      <c r="M46" s="44"/>
    </row>
    <row r="47" spans="1:14" ht="24.75" customHeight="1" thickTop="1" thickBot="1" x14ac:dyDescent="0.2">
      <c r="A47" s="50">
        <v>0</v>
      </c>
      <c r="B47" s="24" t="s">
        <v>23</v>
      </c>
      <c r="C47" s="52"/>
      <c r="F47" s="13" t="s">
        <v>35</v>
      </c>
      <c r="G47" s="221"/>
      <c r="H47" s="221"/>
      <c r="I47" s="221"/>
      <c r="J47" s="64"/>
      <c r="K47" s="221"/>
      <c r="L47" s="224"/>
      <c r="M47" s="44"/>
    </row>
    <row r="48" spans="1:14" ht="24.75" customHeight="1" x14ac:dyDescent="0.15">
      <c r="F48" s="13" t="s">
        <v>36</v>
      </c>
      <c r="G48" s="221"/>
      <c r="H48" s="221"/>
      <c r="I48" s="221"/>
      <c r="J48" s="64"/>
      <c r="K48" s="221"/>
      <c r="L48" s="224"/>
      <c r="M48" s="44"/>
    </row>
    <row r="49" spans="6:13" ht="24.75" customHeight="1" thickBot="1" x14ac:dyDescent="0.2">
      <c r="F49" s="34" t="s">
        <v>37</v>
      </c>
      <c r="G49" s="225"/>
      <c r="H49" s="225"/>
      <c r="I49" s="225"/>
      <c r="J49" s="54"/>
      <c r="K49" s="225"/>
      <c r="L49" s="226"/>
      <c r="M49" s="44"/>
    </row>
  </sheetData>
  <sheetProtection selectLockedCells="1"/>
  <mergeCells count="113">
    <mergeCell ref="G48:I48"/>
    <mergeCell ref="K48:L48"/>
    <mergeCell ref="G49:I49"/>
    <mergeCell ref="K49:L49"/>
    <mergeCell ref="M39:N39"/>
    <mergeCell ref="G45:I45"/>
    <mergeCell ref="K45:L45"/>
    <mergeCell ref="G46:I46"/>
    <mergeCell ref="K46:L46"/>
    <mergeCell ref="F38:G38"/>
    <mergeCell ref="H38:J38"/>
    <mergeCell ref="K38:L38"/>
    <mergeCell ref="F39:G39"/>
    <mergeCell ref="H39:J39"/>
    <mergeCell ref="K39:L39"/>
    <mergeCell ref="G47:I47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K47:L47"/>
    <mergeCell ref="D34:E34"/>
    <mergeCell ref="F34:G34"/>
    <mergeCell ref="H34:J34"/>
    <mergeCell ref="K34:L34"/>
    <mergeCell ref="D35:E35"/>
    <mergeCell ref="F35:G35"/>
    <mergeCell ref="H35:J35"/>
    <mergeCell ref="K35:L35"/>
    <mergeCell ref="D32:E32"/>
    <mergeCell ref="F32:G32"/>
    <mergeCell ref="H32:J32"/>
    <mergeCell ref="K32:L32"/>
    <mergeCell ref="D33:E33"/>
    <mergeCell ref="F33:G33"/>
    <mergeCell ref="H33:J33"/>
    <mergeCell ref="K33:L33"/>
    <mergeCell ref="D30:E30"/>
    <mergeCell ref="F30:G30"/>
    <mergeCell ref="H30:J30"/>
    <mergeCell ref="K30:L30"/>
    <mergeCell ref="D31:E31"/>
    <mergeCell ref="F31:G31"/>
    <mergeCell ref="H31:J31"/>
    <mergeCell ref="K31:L31"/>
    <mergeCell ref="D28:E28"/>
    <mergeCell ref="F28:G28"/>
    <mergeCell ref="H28:J28"/>
    <mergeCell ref="K28:L28"/>
    <mergeCell ref="D29:E29"/>
    <mergeCell ref="F29:G29"/>
    <mergeCell ref="H29:J29"/>
    <mergeCell ref="K29:L29"/>
    <mergeCell ref="D26:E26"/>
    <mergeCell ref="F26:G26"/>
    <mergeCell ref="H26:J26"/>
    <mergeCell ref="K26:L26"/>
    <mergeCell ref="D27:E27"/>
    <mergeCell ref="F27:G27"/>
    <mergeCell ref="H27:J27"/>
    <mergeCell ref="K27:L27"/>
    <mergeCell ref="D24:E24"/>
    <mergeCell ref="F24:G24"/>
    <mergeCell ref="H24:J24"/>
    <mergeCell ref="K24:L24"/>
    <mergeCell ref="D25:E25"/>
    <mergeCell ref="F25:G25"/>
    <mergeCell ref="H25:J25"/>
    <mergeCell ref="K25:L25"/>
    <mergeCell ref="D22:E22"/>
    <mergeCell ref="F22:G22"/>
    <mergeCell ref="H22:J22"/>
    <mergeCell ref="K22:L22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B18:B21"/>
    <mergeCell ref="D18:E18"/>
    <mergeCell ref="F18:G18"/>
    <mergeCell ref="H18:J18"/>
    <mergeCell ref="K18:L18"/>
    <mergeCell ref="M18:N21"/>
    <mergeCell ref="D19:E19"/>
    <mergeCell ref="F19:G19"/>
    <mergeCell ref="H19:J19"/>
    <mergeCell ref="K19:L19"/>
    <mergeCell ref="B10:D10"/>
    <mergeCell ref="D17:E17"/>
    <mergeCell ref="F17:G17"/>
    <mergeCell ref="H17:J17"/>
    <mergeCell ref="K17:L17"/>
    <mergeCell ref="M17:N17"/>
    <mergeCell ref="B5:D5"/>
    <mergeCell ref="G5:H5"/>
    <mergeCell ref="I5:L5"/>
    <mergeCell ref="B7:E7"/>
    <mergeCell ref="B8:E8"/>
    <mergeCell ref="G8:G9"/>
    <mergeCell ref="B9:E9"/>
  </mergeCells>
  <phoneticPr fontId="1"/>
  <conditionalFormatting sqref="C21:L21">
    <cfRule type="cellIs" dxfId="0" priority="1" operator="greaterThanOrEqual">
      <formula>64</formula>
    </cfRule>
  </conditionalFormatting>
  <pageMargins left="0.31496062992125984" right="0.31496062992125984" top="0.74803149606299213" bottom="0.55118110236220474" header="0.31496062992125984" footer="0.31496062992125984"/>
  <pageSetup paperSize="1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G24" sqref="G24"/>
    </sheetView>
  </sheetViews>
  <sheetFormatPr defaultRowHeight="13.5" x14ac:dyDescent="0.1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</vt:lpstr>
      <vt:lpstr>(1)</vt:lpstr>
      <vt:lpstr>(2)</vt:lpstr>
      <vt:lpstr>(3)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2020-03-24T01:56:07Z</dcterms:modified>
</cp:coreProperties>
</file>